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92" documentId="13_ncr:1_{F6CB121F-512D-4AA6-A0C1-0FB36C537598}" xr6:coauthVersionLast="47" xr6:coauthVersionMax="47" xr10:uidLastSave="{4504EB68-CAE6-4DE8-9457-D31D253BD5E8}"/>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13" i="5"/>
  <c r="B14" i="5"/>
  <c r="B15" i="5"/>
  <c r="B16" i="5"/>
  <c r="B17" i="5"/>
  <c r="B18" i="5"/>
  <c r="B19" i="5"/>
  <c r="B20" i="5"/>
  <c r="B21" i="5"/>
  <c r="B22" i="5"/>
  <c r="B23" i="5"/>
  <c r="B24" i="5"/>
  <c r="B25" i="5"/>
  <c r="B26" i="5"/>
  <c r="B27" i="5"/>
  <c r="B2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<sst xmlns="http://schemas.openxmlformats.org/spreadsheetml/2006/main" count="180297" uniqueCount="39124">
  <si>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</si>
  <si>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</si>
  <si>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</si>
  <si>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</si>
  <si>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</si>
  <si>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</si>
  <si>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</si>
  <si>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</si>
  <si>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</si>
  <si>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</si>
  <si>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</si>
  <si>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</si>
  <si>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</si>
  <si>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</si>
  <si>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</si>
  <si>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</si>
  <si>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</si>
  <si>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</si>
  <si>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</si>
  <si>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</si>
  <si>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</si>
  <si>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</si>
  <si>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</si>
  <si>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</si>
  <si>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</si>
  <si>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</si>
  <si>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</si>
  <si>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</si>
  <si>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</si>
  <si>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</si>
  <si>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</si>
  <si>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</si>
  <si>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</si>
  <si>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</si>
  <si>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</si>
  <si>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</si>
  <si>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</si>
  <si>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</si>
  <si>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</si>
  <si>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</si>
  <si>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</si>
  <si>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</si>
  <si>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</si>
  <si>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</si>
  <si>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</si>
  <si>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</si>
  <si>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</si>
  <si>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</si>
  <si>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</si>
  <si>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</si>
  <si>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</si>
  <si>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</si>
  <si>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</si>
  <si>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</si>
  <si>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</si>
  <si>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</si>
  <si>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</si>
  <si>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</si>
  <si>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</si>
  <si>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</si>
  <si>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</si>
  <si>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</si>
  <si>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</si>
  <si>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</si>
  <si>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</si>
  <si>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</si>
  <si>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</si>
  <si>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</si>
  <si>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</si>
  <si>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</si>
  <si>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</si>
  <si>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</si>
  <si>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</si>
  <si>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</si>
  <si>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</si>
  <si>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</si>
  <si>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</si>
  <si>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</si>
  <si>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</si>
  <si>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</si>
  <si>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</si>
  <si>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</si>
  <si>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</si>
  <si>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</si>
  <si>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</si>
  <si>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</si>
  <si>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</si>
  <si>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</si>
  <si>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</si>
  <si>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</si>
  <si>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</si>
  <si>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</si>
  <si>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</si>
  <si>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</si>
  <si>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</si>
  <si>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</si>
  <si>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</si>
  <si>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</si>
  <si>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</si>
  <si>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</si>
  <si>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</si>
  <si>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</si>
  <si>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</si>
  <si>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</si>
  <si>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</si>
  <si>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</si>
  <si>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</si>
  <si>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</si>
  <si>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</si>
  <si>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</si>
  <si>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</si>
  <si>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</si>
  <si>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</si>
  <si>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</si>
  <si>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</si>
  <si>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</si>
  <si>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</si>
  <si>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</si>
  <si>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</si>
  <si>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</si>
  <si>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</si>
  <si>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</si>
  <si>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</si>
  <si>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</si>
  <si>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</si>
  <si>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</si>
  <si>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</si>
  <si>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</si>
  <si>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</si>
  <si>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</si>
  <si>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</si>
  <si>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</si>
  <si>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</si>
  <si>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</si>
  <si>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</si>
  <si>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</si>
  <si>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</si>
  <si>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</si>
  <si>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</si>
  <si>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</si>
  <si>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</si>
  <si>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</si>
  <si>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</si>
  <si>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</si>
  <si>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</si>
  <si>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</si>
  <si>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</si>
  <si>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</si>
  <si>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</si>
  <si>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</si>
  <si>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</si>
  <si>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</si>
  <si>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</si>
  <si>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</si>
  <si>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</si>
  <si>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</si>
  <si>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</si>
  <si>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</si>
  <si>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</si>
  <si>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</si>
  <si>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</si>
  <si>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</si>
  <si>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</si>
  <si>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</si>
  <si>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</si>
  <si>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</si>
  <si>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</si>
  <si>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</si>
  <si>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</si>
  <si>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</si>
  <si>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</si>
  <si>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</si>
  <si>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</si>
  <si>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</si>
  <si>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</si>
  <si>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</si>
  <si>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</si>
  <si>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</si>
  <si>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</si>
  <si>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</si>
  <si>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</si>
  <si>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</si>
  <si>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</si>
  <si>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</si>
  <si>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</si>
  <si>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</si>
  <si>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</si>
  <si>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</si>
  <si>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</si>
  <si>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</si>
  <si>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</si>
  <si>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</si>
  <si>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</si>
  <si>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</si>
  <si>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</si>
  <si>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</si>
  <si>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</si>
  <si>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</si>
  <si>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</si>
  <si>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</si>
  <si>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</si>
  <si>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</si>
  <si>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</si>
  <si>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</si>
  <si>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</si>
  <si>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</si>
  <si>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</si>
  <si>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</si>
  <si>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</si>
  <si>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</si>
  <si>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</si>
  <si>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</si>
  <si>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</si>
  <si>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</si>
  <si>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</si>
  <si>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</si>
  <si>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</si>
  <si>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</si>
  <si>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</si>
  <si>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</si>
  <si>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</si>
  <si>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</si>
  <si>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</si>
  <si>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</si>
  <si>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</si>
  <si>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</si>
  <si>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</si>
  <si>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</si>
  <si>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</si>
  <si>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</si>
  <si>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</si>
  <si>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</si>
  <si>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</si>
  <si>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</si>
  <si>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</si>
  <si>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</si>
  <si>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</si>
  <si>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</si>
  <si>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</si>
  <si>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</si>
  <si>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</si>
  <si>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</si>
  <si>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</si>
  <si>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</si>
  <si>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</si>
  <si>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</si>
  <si>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</si>
  <si>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</si>
  <si>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</si>
  <si>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</si>
  <si>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</si>
  <si>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</si>
  <si>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</si>
  <si>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</si>
  <si>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</si>
  <si>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</si>
  <si>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</si>
  <si>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</si>
  <si>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</si>
  <si>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</si>
  <si>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</si>
  <si>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</si>
  <si>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</si>
  <si>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</si>
  <si>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</si>
  <si>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</si>
  <si>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</si>
  <si>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</si>
  <si>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</si>
  <si>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</si>
  <si>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</si>
  <si>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</si>
  <si>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</si>
  <si>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</si>
  <si>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</si>
  <si>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</si>
  <si>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</si>
  <si>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</si>
  <si>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</si>
  <si>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</si>
  <si>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</si>
  <si>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</si>
  <si>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</si>
  <si>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</si>
  <si>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</si>
  <si>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</si>
  <si>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</si>
  <si>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</si>
  <si>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</si>
  <si>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</si>
  <si>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</si>
  <si>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</si>
  <si>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</si>
  <si>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</si>
  <si>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</si>
  <si>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</si>
  <si>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</si>
  <si>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</si>
  <si>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</si>
  <si>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</si>
  <si>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</si>
  <si>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</si>
  <si>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</si>
  <si>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</si>
  <si>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</si>
  <si>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</si>
  <si>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</si>
  <si>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</si>
  <si>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</si>
  <si>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</si>
  <si>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</si>
  <si>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</si>
  <si>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</si>
  <si>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</si>
  <si>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</si>
  <si>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</si>
  <si>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</si>
  <si>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</si>
  <si>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</si>
  <si>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</si>
  <si>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</si>
  <si>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</si>
  <si>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</si>
  <si>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</si>
  <si>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</si>
  <si>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</si>
  <si>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</si>
  <si>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</si>
  <si>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</si>
  <si>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</si>
  <si>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</si>
  <si>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</si>
  <si>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</si>
  <si>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</si>
  <si>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</si>
  <si>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</si>
  <si>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</si>
  <si>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</si>
  <si>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</si>
  <si>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</si>
  <si>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</si>
  <si>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</si>
  <si>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</si>
  <si>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</si>
  <si>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</si>
  <si>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</si>
  <si>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</si>
  <si>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</si>
  <si>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</si>
  <si>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</si>
  <si>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</si>
  <si>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</si>
  <si>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</si>
  <si>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</si>
  <si>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</si>
  <si>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</si>
  <si>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</si>
  <si>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</si>
  <si>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</si>
  <si>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</si>
  <si>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</si>
  <si>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</si>
  <si>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</si>
  <si>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</si>
  <si>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</si>
  <si>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</si>
  <si>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</si>
  <si>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</si>
  <si>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</si>
  <si>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</si>
  <si>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</si>
  <si>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</si>
  <si>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</si>
  <si>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</si>
  <si>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</si>
  <si>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</si>
  <si>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</si>
  <si>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</si>
  <si>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</si>
  <si>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</si>
  <si>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</si>
  <si>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</si>
  <si>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</si>
  <si>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</si>
  <si>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</si>
  <si>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</si>
  <si>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</si>
  <si>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</si>
  <si>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</si>
  <si>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</si>
  <si>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</si>
  <si>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</si>
  <si>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</si>
  <si>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</si>
  <si>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</si>
  <si>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</si>
  <si>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</si>
  <si>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</si>
  <si>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</si>
  <si>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</si>
  <si>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</si>
  <si>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</si>
  <si>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</si>
  <si>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</si>
  <si>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</si>
  <si>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</si>
  <si>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</si>
  <si>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</si>
  <si>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</si>
  <si>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</si>
  <si>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</si>
  <si>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</si>
  <si>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</si>
  <si>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</si>
  <si>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</si>
  <si>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</si>
  <si>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</si>
  <si>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</si>
  <si>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</si>
  <si>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</si>
  <si>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</si>
  <si>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</si>
  <si>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</si>
  <si>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</si>
  <si>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</si>
  <si>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</si>
  <si>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</si>
  <si>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</si>
  <si>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</si>
  <si>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</si>
  <si>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</si>
  <si>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</si>
  <si>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</si>
  <si>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</si>
  <si>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</si>
  <si>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</si>
  <si>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</si>
  <si>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</si>
  <si>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</si>
  <si>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</si>
  <si>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</si>
  <si>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</si>
  <si>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</si>
  <si>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</si>
  <si>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</si>
  <si>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</si>
  <si>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</si>
  <si>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</si>
  <si>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</si>
  <si>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</si>
  <si>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</si>
  <si>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</si>
  <si>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</si>
  <si>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</si>
  <si>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</si>
  <si>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</si>
  <si>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</si>
  <si>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</si>
  <si>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</si>
  <si>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</si>
  <si>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</si>
  <si>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</si>
  <si>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</si>
  <si>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</si>
  <si>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</si>
  <si>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</si>
  <si>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</si>
  <si>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</si>
  <si>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</si>
  <si>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</si>
  <si>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</si>
  <si>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</si>
  <si>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</si>
  <si>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</si>
  <si>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</si>
  <si>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</si>
  <si>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</si>
  <si>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</si>
  <si>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</si>
  <si>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</si>
  <si>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</si>
  <si>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</si>
  <si>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</si>
  <si>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</si>
  <si>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</si>
  <si>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</si>
  <si>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</si>
  <si>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</si>
  <si>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</si>
  <si>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</si>
  <si>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</si>
  <si>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</si>
  <si>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</si>
  <si>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</si>
  <si>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</si>
  <si>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</si>
  <si>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</si>
  <si>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</si>
  <si>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</si>
  <si>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</si>
  <si>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</si>
  <si>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</si>
  <si>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</si>
  <si>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</si>
  <si>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</si>
  <si>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</si>
  <si>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</si>
  <si>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</si>
  <si>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</si>
  <si>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</si>
  <si>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</si>
  <si>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</si>
  <si>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</si>
  <si>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</si>
  <si>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</si>
  <si>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</si>
  <si>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</si>
  <si>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</si>
  <si>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</si>
  <si>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</si>
  <si>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</si>
  <si>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</si>
  <si>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</si>
  <si>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</si>
  <si>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</si>
  <si>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</si>
  <si>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</si>
  <si>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</si>
  <si>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</si>
  <si>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</si>
  <si>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</si>
  <si>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</si>
  <si>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</si>
  <si>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</si>
  <si>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</si>
  <si>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</si>
  <si>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</si>
  <si>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</si>
  <si>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</si>
  <si>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</si>
  <si>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</si>
  <si>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</si>
  <si>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</si>
  <si>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</si>
  <si>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</si>
  <si>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</si>
  <si>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</si>
  <si>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</si>
  <si>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</si>
  <si>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</si>
  <si>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</si>
  <si>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</si>
  <si>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</si>
  <si>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</si>
  <si>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</si>
  <si>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</si>
  <si>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</si>
  <si>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</si>
  <si>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</si>
  <si>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</si>
  <si>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</si>
  <si>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</si>
  <si>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</si>
  <si>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</si>
  <si>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</si>
  <si>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</si>
  <si>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</si>
  <si>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</si>
  <si>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</si>
  <si>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</si>
  <si>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</si>
  <si>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</si>
  <si>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</si>
  <si>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</si>
  <si>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</si>
  <si>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</si>
  <si>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</si>
  <si>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</si>
  <si>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</si>
  <si>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</si>
  <si>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</si>
  <si>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</si>
  <si>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</si>
  <si>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</si>
  <si>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</si>
  <si>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</si>
  <si>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</si>
  <si>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</si>
  <si>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</si>
  <si>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</si>
  <si>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</si>
  <si>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</si>
  <si>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</si>
  <si>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</si>
  <si>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</si>
  <si>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</si>
  <si>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</si>
  <si>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</si>
  <si>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</si>
  <si>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</si>
  <si>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</si>
  <si>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</si>
  <si>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</si>
  <si>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</si>
  <si>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</si>
  <si>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</si>
  <si>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</si>
  <si>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</si>
  <si>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</si>
  <si>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</si>
  <si>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</si>
  <si>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</si>
  <si>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</si>
  <si>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</si>
  <si>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</si>
  <si>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</si>
  <si>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</si>
  <si>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</si>
  <si>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</si>
  <si>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</si>
  <si>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</si>
  <si>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</si>
  <si>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</si>
  <si>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</si>
  <si>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</si>
  <si>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</si>
  <si>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</si>
  <si>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</si>
  <si>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</si>
  <si>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</si>
  <si>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</si>
  <si>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</si>
  <si>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</si>
  <si>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</si>
  <si>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</si>
  <si>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</si>
  <si>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</si>
  <si>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</si>
  <si>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</si>
  <si>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</si>
  <si>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</si>
  <si>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</si>
  <si>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</si>
  <si>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</si>
  <si>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</si>
  <si>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</si>
  <si>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</si>
  <si>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</si>
  <si>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</si>
  <si>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</si>
  <si>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</si>
  <si>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</si>
  <si>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</si>
  <si>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</si>
  <si>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</si>
  <si>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</si>
  <si>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</si>
  <si>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</si>
  <si>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</si>
  <si>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</si>
  <si>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</si>
  <si>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</si>
  <si>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</si>
  <si>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</si>
  <si>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</si>
  <si>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</si>
  <si>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</si>
  <si>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</si>
  <si>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</si>
  <si>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</si>
  <si>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</si>
  <si>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</si>
  <si>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</si>
  <si>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</si>
  <si>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</si>
  <si>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</si>
  <si>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</si>
  <si>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</si>
  <si>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</si>
  <si>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</si>
  <si>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</si>
  <si>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</si>
  <si>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</si>
  <si>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</si>
  <si>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</si>
  <si>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</si>
  <si>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</si>
  <si>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</si>
  <si>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</si>
  <si>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</si>
  <si>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</si>
  <si>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</si>
  <si>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</si>
  <si>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</si>
  <si>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</si>
  <si>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</si>
  <si>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</si>
  <si>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</si>
  <si>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</si>
  <si>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</si>
  <si>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</si>
  <si>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</si>
  <si>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</si>
  <si>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</si>
  <si>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</si>
  <si>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</si>
  <si>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</si>
  <si>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</si>
  <si>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</si>
  <si>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</si>
  <si>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</si>
  <si>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</si>
  <si>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</si>
  <si>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</si>
  <si>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</si>
  <si>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</si>
  <si>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</si>
  <si>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</si>
  <si>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</si>
  <si>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</si>
  <si>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</si>
  <si>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</si>
  <si>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</si>
  <si>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</si>
  <si>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</si>
  <si>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</si>
  <si>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</si>
  <si>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</si>
  <si>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</si>
  <si>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</si>
  <si>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</si>
  <si>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</si>
  <si>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</si>
  <si>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</si>
  <si>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</si>
  <si>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</si>
  <si>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</si>
  <si>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</si>
  <si>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</si>
  <si>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</si>
  <si>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</si>
  <si>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</si>
  <si>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</si>
  <si>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</si>
  <si>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</si>
  <si>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</si>
  <si>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</si>
  <si>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</si>
  <si>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</si>
  <si>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</si>
  <si>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</si>
  <si>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</si>
  <si>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</si>
  <si>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</si>
  <si>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</si>
  <si>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</si>
  <si>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</si>
  <si>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</si>
  <si>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</si>
  <si>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</si>
  <si>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</si>
  <si>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</si>
  <si>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</si>
  <si>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</si>
  <si>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</si>
  <si>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</si>
  <si>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</si>
  <si>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</si>
  <si>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</si>
  <si>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</si>
  <si>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</si>
  <si>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</si>
  <si>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</si>
  <si>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</si>
  <si>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</si>
  <si>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</si>
  <si>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</si>
  <si>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</si>
  <si>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</si>
  <si>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</si>
  <si>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</si>
  <si>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</si>
  <si>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</si>
  <si>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</si>
  <si>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</si>
  <si>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</si>
  <si>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</si>
  <si>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</si>
  <si>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</si>
  <si>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</si>
  <si>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</si>
  <si>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</si>
  <si>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</si>
  <si>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</si>
  <si>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</si>
  <si>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</si>
  <si>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</si>
  <si>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</si>
  <si>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</si>
  <si>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</si>
  <si>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</si>
  <si>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</si>
  <si>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</si>
  <si>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</si>
  <si>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</si>
  <si>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</si>
  <si>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</si>
  <si>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</si>
  <si>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</si>
  <si>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</si>
  <si>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</si>
  <si>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</si>
  <si>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</si>
  <si>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</si>
  <si>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</si>
  <si>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</si>
  <si>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</si>
  <si>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</si>
  <si>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</si>
  <si>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</si>
  <si>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</si>
  <si>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</si>
  <si>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</si>
  <si>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</si>
  <si>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</si>
  <si>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</si>
  <si>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</si>
  <si>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</si>
  <si>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</si>
  <si>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</si>
  <si>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</si>
  <si>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</si>
  <si>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</si>
  <si>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</si>
  <si>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</si>
  <si>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</si>
  <si>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</si>
  <si>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</si>
  <si>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</si>
  <si>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</si>
  <si>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</si>
  <si>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</si>
  <si>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</si>
  <si>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</si>
  <si>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</si>
  <si>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</si>
  <si>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</si>
  <si>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</si>
  <si>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</si>
  <si>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</si>
  <si>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</si>
  <si>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</si>
  <si>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</si>
  <si>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</si>
  <si>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</si>
  <si>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</si>
  <si>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</si>
  <si>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</si>
  <si>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</si>
  <si>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</si>
  <si>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</si>
  <si>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</si>
  <si>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</si>
  <si>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</si>
  <si>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</si>
  <si>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</si>
  <si>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</si>
  <si>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</si>
  <si>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</si>
  <si>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</si>
  <si>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</si>
  <si>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</si>
  <si>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</si>
  <si>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</si>
  <si>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</si>
  <si>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</si>
  <si>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</si>
  <si>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</si>
  <si>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</si>
  <si>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</si>
  <si>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</si>
  <si>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</si>
  <si>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</si>
  <si>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</si>
  <si>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</si>
  <si>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</si>
  <si>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</si>
  <si>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</si>
  <si>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</si>
  <si>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</si>
  <si>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</si>
  <si>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</si>
  <si>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</si>
  <si>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</si>
  <si>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</si>
  <si>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</si>
  <si>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</si>
  <si>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</si>
  <si>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</si>
  <si>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</si>
  <si>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</si>
  <si>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</si>
  <si>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</si>
  <si>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</si>
  <si>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</si>
  <si>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</si>
  <si>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</si>
  <si>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</si>
  <si>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</si>
  <si>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</si>
  <si>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</si>
  <si>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</si>
  <si>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</si>
  <si>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</si>
  <si>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</si>
  <si>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</si>
  <si>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</si>
  <si>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</si>
  <si>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</si>
  <si>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</si>
  <si>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</si>
  <si>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</si>
  <si>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</si>
  <si>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</si>
  <si>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</si>
  <si>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</si>
  <si>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</si>
  <si>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</si>
  <si>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</si>
  <si>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</si>
  <si>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</si>
  <si>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</si>
  <si>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</si>
  <si>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</si>
  <si>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</si>
  <si>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</si>
  <si>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</si>
  <si>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</si>
  <si>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</si>
  <si>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</si>
  <si>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</si>
  <si>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</si>
  <si>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</si>
  <si>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</si>
  <si>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</si>
  <si>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</si>
  <si>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</si>
  <si>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</si>
  <si>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</si>
  <si>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</si>
  <si>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</si>
  <si>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</si>
  <si>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</si>
  <si>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</si>
  <si>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</si>
  <si>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</si>
  <si>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</si>
  <si>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</si>
  <si>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</si>
  <si>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</si>
  <si>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</si>
  <si>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</si>
  <si>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</si>
  <si>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</si>
  <si>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</si>
  <si>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</si>
  <si>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</si>
  <si>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</si>
  <si>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</si>
  <si>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</si>
  <si>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</si>
  <si>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</si>
  <si>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</si>
  <si>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</si>
  <si>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</si>
  <si>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</si>
  <si>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</si>
  <si>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</si>
  <si>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</si>
  <si>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</si>
  <si>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</si>
  <si>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</si>
  <si>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</si>
  <si>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</si>
  <si>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</si>
  <si>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</si>
  <si>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</si>
  <si>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</si>
  <si>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</si>
  <si>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</si>
  <si>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</si>
  <si>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</si>
  <si>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</si>
  <si>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</si>
  <si>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</si>
  <si>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</si>
  <si>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</si>
  <si>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</si>
  <si>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</si>
  <si>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</si>
  <si>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</si>
  <si>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</si>
  <si>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</si>
  <si>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</si>
  <si>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</si>
  <si>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</si>
  <si>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</si>
  <si>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</si>
  <si>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</si>
  <si>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</si>
  <si>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</si>
  <si>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</si>
  <si>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</si>
  <si>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</si>
  <si>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</si>
  <si>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</si>
  <si>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</si>
  <si>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</si>
  <si>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</si>
  <si>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</si>
  <si>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</si>
  <si>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</si>
  <si>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</si>
  <si>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</si>
  <si>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</si>
  <si>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</si>
  <si>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</si>
  <si>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</si>
  <si>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</si>
  <si>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</si>
  <si>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</si>
  <si>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</si>
  <si>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</si>
  <si>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</si>
  <si>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</si>
  <si>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</si>
  <si>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</si>
  <si>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</si>
  <si>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</si>
  <si>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</si>
  <si>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</si>
  <si>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</si>
  <si>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</si>
  <si>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</si>
  <si>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</si>
  <si>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</si>
  <si>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</si>
  <si>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</si>
  <si>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</si>
  <si>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</si>
  <si>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</si>
  <si>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</si>
  <si>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</si>
  <si>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</si>
  <si>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</si>
  <si>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</si>
  <si>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</si>
  <si>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</si>
  <si>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</si>
  <si>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</si>
  <si>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</si>
  <si>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</si>
  <si>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</si>
  <si>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</si>
  <si>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</si>
  <si>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</si>
  <si>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</si>
  <si>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</si>
  <si>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</si>
  <si>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</si>
  <si>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</si>
  <si>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</si>
  <si>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</si>
  <si>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</si>
  <si>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</si>
  <si>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</si>
  <si>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</si>
  <si>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</si>
  <si>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</si>
  <si>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</si>
  <si>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</si>
  <si>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</si>
  <si>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</si>
  <si>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</si>
  <si>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</si>
  <si>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</si>
  <si>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</si>
  <si>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</si>
  <si>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</si>
  <si>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</si>
  <si>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</si>
  <si>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</si>
  <si>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</si>
  <si>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</si>
  <si>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</si>
  <si>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</si>
  <si>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</si>
  <si>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</si>
  <si>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</si>
  <si>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</si>
  <si>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</si>
  <si>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</si>
  <si>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</si>
  <si>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</si>
  <si>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</si>
  <si>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</si>
  <si>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</si>
  <si>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</si>
  <si>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</si>
  <si>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</si>
  <si>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</si>
  <si>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</si>
  <si>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</si>
  <si>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</si>
  <si>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</si>
  <si>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</si>
  <si>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</si>
  <si>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</si>
  <si>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</si>
  <si>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</si>
  <si>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</si>
  <si>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</si>
  <si>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</si>
  <si>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</si>
  <si>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</si>
  <si>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</si>
  <si>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</si>
  <si>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</si>
  <si>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</si>
  <si>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</si>
  <si>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</si>
  <si>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</si>
  <si>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</si>
  <si>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</si>
  <si>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</si>
  <si>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</si>
  <si>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</si>
  <si>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</si>
  <si>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</si>
  <si>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</si>
  <si>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</si>
  <si>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</si>
  <si>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</si>
  <si>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</si>
  <si>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</si>
  <si>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</si>
  <si>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</si>
  <si>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</si>
  <si>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</si>
  <si>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</si>
  <si>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</si>
  <si>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</si>
  <si>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</si>
  <si>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</si>
  <si>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</si>
  <si>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</si>
  <si>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</si>
  <si>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</si>
  <si>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</si>
  <si>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</si>
  <si>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</si>
  <si>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</si>
  <si>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</si>
  <si>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</si>
  <si>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</si>
  <si>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</si>
  <si>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</si>
  <si>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</si>
  <si>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</si>
  <si>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</si>
  <si>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</si>
  <si>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</si>
  <si>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</si>
  <si>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</si>
  <si>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</si>
  <si>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</si>
  <si>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</si>
  <si>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</si>
  <si>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</si>
  <si>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</si>
  <si>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</si>
  <si>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</si>
  <si>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</si>
  <si>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</si>
  <si>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</si>
  <si>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</si>
  <si>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</si>
  <si>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</si>
  <si>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</si>
  <si>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</si>
  <si>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</si>
  <si>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</si>
  <si>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</si>
  <si>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</si>
  <si>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</si>
  <si>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</si>
  <si>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</si>
  <si>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</si>
  <si>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</si>
  <si>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</si>
  <si>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</si>
  <si>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</si>
  <si>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</si>
  <si>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</si>
  <si>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</si>
  <si>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</si>
  <si>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</si>
  <si>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</si>
  <si>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</si>
  <si>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</si>
  <si>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</si>
  <si>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</si>
  <si>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</si>
  <si>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</si>
  <si>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</si>
  <si>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</si>
  <si>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</si>
  <si>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</si>
  <si>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</si>
  <si>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</si>
  <si>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</si>
  <si>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</si>
  <si>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</si>
  <si>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</si>
  <si>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</si>
  <si>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</si>
  <si>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</si>
  <si>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</si>
  <si>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</si>
  <si>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</si>
  <si>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</si>
  <si>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</si>
  <si>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</si>
  <si>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</si>
  <si>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</si>
  <si>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</si>
  <si>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</si>
  <si>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</si>
  <si>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</si>
  <si>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</si>
  <si>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</si>
  <si>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</si>
  <si>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</si>
  <si>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</si>
  <si>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</si>
  <si>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</si>
  <si>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</si>
  <si>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</si>
  <si>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</si>
  <si>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</si>
  <si>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</si>
  <si>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</si>
  <si>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</si>
  <si>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</si>
  <si>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</si>
  <si>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</si>
  <si>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</si>
  <si>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</si>
  <si>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</si>
  <si>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</si>
  <si>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</si>
  <si>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</si>
  <si>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</si>
  <si>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</si>
  <si>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</si>
  <si>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</si>
  <si>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</si>
  <si>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</si>
  <si>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</si>
  <si>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</si>
  <si>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</si>
  <si>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</si>
  <si>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</si>
  <si>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</si>
  <si>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</si>
  <si>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</si>
  <si>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</si>
  <si>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</si>
  <si>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</si>
  <si>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</si>
  <si>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</si>
  <si>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</si>
  <si>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</si>
  <si>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</si>
  <si>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</si>
  <si>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</si>
  <si>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</si>
  <si>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</si>
  <si>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</si>
  <si>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</si>
  <si>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</si>
  <si>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</si>
  <si>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</si>
  <si>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</si>
  <si>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</si>
  <si>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</si>
  <si>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</si>
  <si>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</si>
  <si>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</si>
  <si>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</si>
  <si>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</si>
  <si>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</si>
  <si>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</si>
  <si>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</si>
  <si>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</si>
  <si>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</si>
  <si>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</si>
  <si>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</si>
  <si>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</si>
  <si>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</si>
  <si>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</si>
  <si>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</si>
  <si>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</si>
  <si>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</si>
  <si>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</si>
  <si>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</si>
  <si>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</si>
  <si>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</si>
  <si>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</si>
  <si>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</si>
  <si>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</si>
  <si>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</si>
  <si>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</si>
  <si>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</si>
  <si>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</si>
  <si>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</si>
  <si>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</si>
  <si>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</si>
  <si>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</si>
  <si>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</si>
  <si>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</si>
  <si>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</si>
  <si>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</si>
  <si>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</si>
  <si>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</si>
  <si>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</si>
  <si>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</si>
  <si>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</si>
  <si>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</si>
  <si>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</si>
  <si>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</si>
  <si>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</si>
  <si>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</si>
  <si>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</si>
  <si>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</si>
  <si>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</si>
  <si>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</si>
  <si>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</si>
  <si>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</si>
  <si>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</si>
  <si>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</si>
  <si>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</si>
  <si>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</si>
  <si>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</si>
  <si>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</si>
  <si>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</si>
  <si>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</si>
  <si>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</si>
  <si>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</si>
  <si>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</si>
  <si>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</si>
  <si>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</si>
  <si>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</si>
  <si>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</si>
  <si>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</si>
  <si>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</si>
  <si>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</si>
  <si>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</si>
  <si>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</si>
  <si>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</si>
  <si>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</si>
  <si>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</si>
  <si>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</si>
  <si>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</si>
  <si>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</si>
  <si>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</si>
  <si>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</si>
  <si>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</si>
  <si>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</si>
  <si>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</si>
  <si>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</si>
  <si>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</si>
  <si>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</si>
  <si>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</si>
  <si>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</si>
  <si>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</si>
  <si>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</si>
  <si>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</si>
  <si>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</si>
  <si>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</si>
  <si>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</si>
  <si>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</si>
  <si>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</si>
  <si>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</si>
  <si>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</si>
  <si>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</si>
  <si>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</si>
  <si>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</si>
  <si>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</si>
  <si>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</si>
  <si>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</si>
  <si>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</si>
  <si>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</si>
  <si>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</si>
  <si>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</si>
  <si>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</si>
  <si>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</si>
  <si>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</si>
  <si>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</si>
  <si>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</si>
  <si>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</si>
  <si>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</si>
  <si>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</si>
  <si>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</si>
  <si>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</si>
  <si>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</si>
  <si>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</si>
  <si>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</si>
  <si>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</si>
  <si>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</si>
  <si>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</si>
  <si>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</si>
  <si>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</si>
  <si>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</si>
  <si>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</si>
  <si>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</si>
  <si>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</si>
  <si>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</si>
  <si>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</si>
  <si>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</si>
  <si>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</si>
  <si>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</si>
  <si>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</si>
  <si>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</si>
  <si>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</si>
  <si>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</si>
  <si>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</si>
  <si>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</si>
  <si>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</si>
  <si>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</si>
  <si>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</si>
  <si>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</si>
  <si>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</si>
  <si>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</si>
  <si>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</si>
  <si>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</si>
  <si>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</si>
  <si>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</si>
  <si>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</si>
  <si>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</si>
  <si>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</si>
  <si>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</si>
  <si>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</si>
  <si>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</si>
  <si>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</si>
  <si>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</si>
  <si>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</si>
  <si>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</si>
  <si>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</si>
  <si>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</si>
  <si>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</si>
  <si>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</si>
  <si>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</si>
  <si>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</si>
  <si>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</si>
  <si>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</si>
  <si>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</si>
  <si>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</si>
  <si>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</si>
  <si>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</si>
  <si>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</si>
  <si>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</si>
  <si>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</si>
  <si>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</si>
  <si>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</si>
  <si>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</si>
  <si>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</si>
  <si>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</si>
  <si>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</si>
  <si>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</si>
  <si>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</si>
  <si>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</si>
  <si>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</si>
  <si>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</si>
  <si>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</si>
  <si>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</si>
  <si>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</si>
  <si>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</si>
  <si>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</si>
  <si>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</si>
  <si>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</si>
  <si>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</si>
  <si>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</si>
  <si>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</si>
  <si>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</si>
  <si>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</si>
  <si>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</si>
  <si>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</si>
  <si>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</si>
  <si>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</si>
  <si>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</si>
  <si>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</si>
  <si>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</si>
  <si>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</si>
  <si>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</si>
  <si>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</si>
  <si>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</si>
  <si>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</si>
  <si>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</si>
  <si>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</si>
  <si>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</si>
  <si>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</si>
  <si>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</si>
  <si>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</si>
  <si>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</si>
  <si>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</si>
  <si>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</si>
  <si>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</si>
  <si>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</si>
  <si>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</si>
  <si>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</si>
  <si>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</si>
  <si>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</si>
  <si>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</si>
  <si>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</si>
  <si>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</si>
  <si>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</si>
  <si>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</si>
  <si>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</si>
  <si>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</si>
  <si>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</si>
  <si>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</si>
  <si>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</si>
  <si>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</si>
  <si>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</si>
  <si>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</si>
  <si>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</si>
  <si>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</si>
  <si>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</si>
  <si>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</si>
  <si>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</si>
  <si>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</si>
  <si>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</si>
  <si>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</si>
  <si>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</si>
  <si>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</si>
  <si>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</si>
  <si>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</si>
  <si>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</si>
  <si>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</si>
  <si>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</si>
  <si>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</si>
  <si>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</si>
  <si>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</si>
  <si>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</si>
  <si>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</si>
  <si>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</si>
  <si>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</si>
  <si>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</si>
  <si>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</si>
  <si>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</si>
  <si>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</si>
  <si>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</si>
  <si>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</si>
  <si>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</si>
  <si>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</si>
  <si>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</si>
  <si>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</si>
  <si>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</si>
  <si>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</si>
  <si>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</si>
  <si>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</si>
  <si>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</si>
  <si>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</si>
  <si>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</si>
  <si>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</si>
  <si>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</si>
  <si>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</si>
  <si>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</si>
  <si>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</si>
  <si>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</si>
  <si>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</si>
  <si>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</si>
  <si>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</si>
  <si>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</si>
  <si>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</si>
  <si>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</si>
  <si>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</si>
  <si>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</si>
  <si>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</si>
  <si>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</si>
  <si>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</si>
  <si>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</si>
  <si>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</si>
  <si>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</si>
  <si>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</si>
  <si>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</si>
  <si>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</si>
  <si>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</si>
  <si>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</si>
  <si>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</si>
  <si>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</si>
  <si>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</si>
  <si>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</si>
  <si>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</si>
  <si>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</si>
  <si>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</si>
  <si>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</si>
  <si>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</si>
  <si>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</si>
  <si>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</si>
  <si>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</si>
  <si>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</si>
  <si>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</si>
  <si>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</si>
  <si>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</si>
  <si>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</si>
  <si>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</si>
  <si>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</si>
  <si>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</si>
  <si>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</si>
  <si>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</si>
  <si>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</si>
  <si>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</si>
  <si>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</si>
  <si>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</si>
  <si>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</si>
  <si>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</si>
  <si>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</si>
  <si>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</si>
  <si>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</si>
  <si>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</si>
  <si>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</si>
  <si>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</si>
  <si>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</si>
  <si>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</si>
  <si>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</si>
  <si>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</si>
  <si>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</si>
  <si>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</si>
  <si>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</si>
  <si>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</si>
  <si>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</si>
  <si>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</si>
  <si>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</si>
  <si>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</si>
  <si>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</si>
  <si>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</si>
  <si>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</si>
  <si>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</si>
  <si>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</si>
  <si>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</si>
  <si>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</si>
  <si>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</si>
  <si>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</si>
  <si>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</si>
  <si>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</si>
  <si>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</si>
  <si>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</si>
  <si>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</si>
  <si>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</si>
  <si>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</si>
  <si>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</si>
  <si>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</si>
  <si>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</si>
  <si>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</si>
  <si>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</si>
  <si>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</si>
  <si>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</si>
  <si>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</si>
  <si>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</si>
  <si>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</si>
  <si>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</si>
  <si>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</si>
  <si>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</si>
  <si>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</si>
  <si>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</si>
  <si>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</si>
  <si>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</si>
  <si>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</si>
  <si>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</si>
  <si>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</si>
  <si>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</si>
  <si>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</si>
  <si>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</si>
  <si>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</si>
  <si>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</si>
  <si>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</si>
  <si>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</si>
  <si>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</si>
  <si>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</si>
  <si>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</si>
  <si>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</si>
  <si>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</si>
  <si>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</si>
  <si>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</si>
  <si>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</si>
  <si>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</si>
  <si>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</si>
  <si>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</si>
  <si>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</si>
  <si>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</si>
  <si>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</si>
  <si>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</si>
  <si>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</si>
  <si>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</si>
  <si>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</si>
  <si>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</si>
  <si>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</si>
  <si>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</si>
  <si>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</si>
  <si>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</si>
  <si>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</si>
  <si>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</si>
  <si>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</si>
  <si>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</si>
  <si>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</si>
  <si>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</si>
  <si>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</si>
  <si>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</si>
  <si>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</si>
  <si>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</si>
  <si>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</si>
  <si>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</si>
  <si>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</si>
  <si>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</si>
  <si>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</si>
  <si>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</si>
  <si>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</si>
  <si>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</si>
  <si>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</si>
  <si>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</si>
  <si>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</si>
  <si>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</si>
  <si>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</si>
  <si>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</si>
  <si>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</si>
  <si>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</si>
  <si>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</si>
  <si>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</si>
  <si>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</si>
  <si>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</si>
  <si>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</si>
  <si>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</si>
  <si>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</si>
  <si>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</si>
  <si>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</si>
  <si>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</si>
  <si>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</si>
  <si>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</si>
  <si>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</si>
  <si>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</si>
  <si>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</si>
  <si>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</si>
  <si>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</si>
  <si>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</si>
  <si>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</si>
  <si>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</si>
  <si>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</si>
  <si>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</si>
  <si>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</si>
  <si>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</si>
  <si>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</si>
  <si>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</si>
  <si>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</si>
  <si>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</si>
  <si>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</si>
  <si>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</si>
  <si>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</si>
  <si>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</si>
  <si>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</si>
  <si>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</si>
  <si>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</si>
  <si>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</si>
  <si>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</si>
  <si>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</si>
  <si>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</si>
  <si>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</si>
  <si>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</si>
  <si>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</si>
  <si>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</si>
  <si>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</si>
  <si>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</si>
  <si>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</si>
  <si>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</si>
  <si>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</si>
  <si>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</si>
  <si>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</si>
  <si>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</si>
  <si>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</si>
  <si>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</si>
  <si>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</si>
  <si>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</si>
  <si>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</si>
  <si>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</si>
  <si>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</si>
  <si>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</si>
  <si>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</si>
  <si>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</si>
  <si>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</si>
  <si>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</si>
  <si>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</si>
  <si>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</si>
  <si>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</si>
  <si>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</si>
  <si>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</si>
  <si>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</si>
  <si>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</si>
  <si>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</si>
  <si>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</si>
  <si>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</si>
  <si>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</si>
  <si>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</si>
  <si>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</si>
  <si>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</si>
  <si>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</si>
  <si>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</si>
  <si>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</si>
  <si>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</si>
  <si>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</si>
  <si>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</si>
  <si>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</si>
  <si>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</si>
  <si>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</si>
  <si>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</si>
  <si>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</si>
  <si>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</si>
  <si>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</si>
  <si>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</si>
  <si>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</si>
  <si>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</si>
  <si>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</si>
  <si>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</si>
  <si>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</si>
  <si>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</si>
  <si>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</si>
  <si>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</si>
  <si>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</si>
  <si>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</si>
  <si>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</si>
  <si>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</si>
  <si>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</si>
  <si>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</si>
  <si>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</si>
  <si>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</si>
  <si>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</si>
  <si>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</si>
  <si>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</si>
  <si>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</si>
  <si>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</si>
  <si>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</si>
  <si>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</si>
  <si>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</si>
  <si>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</si>
  <si>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</si>
  <si>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</si>
  <si>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</si>
  <si>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</si>
  <si>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</si>
  <si>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</si>
  <si>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</si>
  <si>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</si>
  <si>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</si>
  <si>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</si>
  <si>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</si>
  <si>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</si>
  <si>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</si>
  <si>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</si>
  <si>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</si>
  <si>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</si>
  <si>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</si>
  <si>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</si>
  <si>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</si>
  <si>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</si>
  <si>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</si>
  <si>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</si>
  <si>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</si>
  <si>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</si>
  <si>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</si>
  <si>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</si>
  <si>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</si>
  <si>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</si>
  <si>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</si>
  <si>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</si>
  <si>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</si>
  <si>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</si>
  <si>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</si>
  <si>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</si>
  <si>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</si>
  <si>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</si>
  <si>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</si>
  <si>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</si>
  <si>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</si>
  <si>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</si>
  <si>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</si>
  <si>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</si>
  <si>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</si>
  <si>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</si>
  <si>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</si>
  <si>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</si>
  <si>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</si>
  <si>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</si>
  <si>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</si>
  <si>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</si>
  <si>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</si>
  <si>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</si>
  <si>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</si>
  <si>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</si>
  <si>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</si>
  <si>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</si>
  <si>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</si>
  <si>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</si>
  <si>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</si>
  <si>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</si>
  <si>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</si>
  <si>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</si>
  <si>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</si>
  <si>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</si>
  <si>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</si>
  <si>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</si>
  <si>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</si>
  <si>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</si>
  <si>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</si>
  <si>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</si>
  <si>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</si>
  <si>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</si>
  <si>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</si>
  <si>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</si>
  <si>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</si>
  <si>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</si>
  <si>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</si>
  <si>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</si>
  <si>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</si>
  <si>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</si>
  <si>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</si>
  <si>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</si>
  <si>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</si>
  <si>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</si>
  <si>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</si>
  <si>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</si>
  <si>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</si>
  <si>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</si>
  <si>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</si>
  <si>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</si>
  <si>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</si>
  <si>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</si>
  <si>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</si>
  <si>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</si>
  <si>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</si>
  <si>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</si>
  <si>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</si>
  <si>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</si>
  <si>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</si>
  <si>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</si>
  <si>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</si>
  <si>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</si>
  <si>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</si>
  <si>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</si>
  <si>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</si>
  <si>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</si>
  <si>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</si>
  <si>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</si>
  <si>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</si>
  <si>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</si>
  <si>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</si>
  <si>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</si>
  <si>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</si>
  <si>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</si>
  <si>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</si>
  <si>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</si>
  <si>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</si>
  <si>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</si>
  <si>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</si>
  <si>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</si>
  <si>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</si>
  <si>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</si>
  <si>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</si>
  <si>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</si>
  <si>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</si>
  <si>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</si>
  <si>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</si>
  <si>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</si>
  <si>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</si>
  <si>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</si>
  <si>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</si>
  <si>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</si>
  <si>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</si>
  <si>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</si>
  <si>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</si>
  <si>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</si>
  <si>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</si>
  <si>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</si>
  <si>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</si>
  <si>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</si>
  <si>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</si>
  <si>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</si>
  <si>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</si>
  <si>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</si>
  <si>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</si>
  <si>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</si>
  <si>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</si>
  <si>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</si>
  <si>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</si>
  <si>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</si>
  <si>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</si>
  <si>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</si>
  <si>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</si>
  <si>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</si>
  <si>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</si>
  <si>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</si>
  <si>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</si>
  <si>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</si>
  <si>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</si>
  <si>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</si>
  <si>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</si>
  <si>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</si>
  <si>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</si>
  <si>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</si>
  <si>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</si>
  <si>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</si>
  <si>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</si>
  <si>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</si>
  <si>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</si>
  <si>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</si>
  <si>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</si>
  <si>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</si>
  <si>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</si>
  <si>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</si>
  <si>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</si>
  <si>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</si>
  <si>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</si>
  <si>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</si>
  <si>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</si>
  <si>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</si>
  <si>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</si>
  <si>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</si>
  <si>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</si>
  <si>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</si>
  <si>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</si>
  <si>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</si>
  <si>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</si>
  <si>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</si>
  <si>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</si>
  <si>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</si>
  <si>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</si>
  <si>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</si>
  <si>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</si>
  <si>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</si>
  <si>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</si>
  <si>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</si>
  <si>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</si>
  <si>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</si>
  <si>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</si>
  <si>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</si>
  <si>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</si>
  <si>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</si>
  <si>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</si>
  <si>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</si>
  <si>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</si>
  <si>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</si>
  <si>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</si>
  <si>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</si>
  <si>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</si>
  <si>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</si>
  <si>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</si>
  <si>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</si>
  <si>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</si>
  <si>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</si>
  <si>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</si>
  <si>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</si>
  <si>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</si>
  <si>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</si>
  <si>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</si>
  <si>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</si>
  <si>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</si>
  <si>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</si>
  <si>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</si>
  <si>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</si>
  <si>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</si>
  <si>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</si>
  <si>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</si>
  <si>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</si>
  <si>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</si>
  <si>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</si>
  <si>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</si>
  <si>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</si>
  <si>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</si>
  <si>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</si>
  <si>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</si>
  <si>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</si>
  <si>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</si>
  <si>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</si>
  <si>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</si>
  <si>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</si>
  <si>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</si>
  <si>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</si>
  <si>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</si>
  <si>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</si>
  <si>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</si>
  <si>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</si>
  <si>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</si>
  <si>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</si>
  <si>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</si>
  <si>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</si>
  <si>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</si>
  <si>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</si>
  <si>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</si>
  <si>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</si>
  <si>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</si>
  <si>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</si>
  <si>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</si>
  <si>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</si>
  <si>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</si>
  <si>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</si>
  <si>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</si>
  <si>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</si>
  <si>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</si>
  <si>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</si>
  <si>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</si>
  <si>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</si>
  <si>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</si>
  <si>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</si>
  <si>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</si>
  <si>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</si>
  <si>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</si>
  <si>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</si>
  <si>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</si>
  <si>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</si>
  <si>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</si>
  <si>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</si>
  <si>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</si>
  <si>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</si>
  <si>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</si>
  <si>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</si>
  <si>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</si>
  <si>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</si>
  <si>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</si>
  <si>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</si>
  <si>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</si>
  <si>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</si>
  <si>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</si>
  <si>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</si>
  <si>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</si>
  <si>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</si>
  <si>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</si>
  <si>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</si>
  <si>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</si>
  <si>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</si>
  <si>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</si>
  <si>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</si>
  <si>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</si>
  <si>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</si>
  <si>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</si>
  <si>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</si>
  <si>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</si>
  <si>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</si>
  <si>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</si>
  <si>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</si>
  <si>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</si>
  <si>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</si>
  <si>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</si>
  <si>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</si>
  <si>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</si>
  <si>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</si>
  <si>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</si>
  <si>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</si>
  <si>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</si>
  <si>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</si>
  <si>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</si>
  <si>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</si>
  <si>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</si>
  <si>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</si>
  <si>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</si>
  <si>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</si>
  <si>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</si>
  <si>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</si>
  <si>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</si>
  <si>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</si>
  <si>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</si>
  <si>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</si>
  <si>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</si>
  <si>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</si>
  <si>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</si>
  <si>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</si>
  <si>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</si>
  <si>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</si>
  <si>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</si>
  <si>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</si>
  <si>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</si>
  <si>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</si>
  <si>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</si>
  <si>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</si>
  <si>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</si>
  <si>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</si>
  <si>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</si>
  <si>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</si>
  <si>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</si>
  <si>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</si>
  <si>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</si>
  <si>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</si>
  <si>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</si>
  <si>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</si>
  <si>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</si>
  <si>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</si>
  <si>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</si>
  <si>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</si>
  <si>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</si>
  <si>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</si>
  <si>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</si>
  <si>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</si>
  <si>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</si>
  <si>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</si>
  <si>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</si>
  <si>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</si>
  <si>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</si>
  <si>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</si>
  <si>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</si>
  <si>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</si>
  <si>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</si>
  <si>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</si>
  <si>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</si>
  <si>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</si>
  <si>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</si>
  <si>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</si>
  <si>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</si>
  <si>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</si>
  <si>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</si>
  <si>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</si>
  <si>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</si>
  <si>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</si>
  <si>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</si>
  <si>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</si>
  <si>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</si>
  <si>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</si>
  <si>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</si>
  <si>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</si>
  <si>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</si>
  <si>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</si>
  <si>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</si>
  <si>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</si>
  <si>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</si>
  <si>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</si>
  <si>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</si>
  <si>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</si>
  <si>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</si>
  <si>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</si>
  <si>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</si>
  <si>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</si>
  <si>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</si>
  <si>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</si>
  <si>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</si>
  <si>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</si>
  <si>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</si>
  <si>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</si>
  <si>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</si>
  <si>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</si>
  <si>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</si>
  <si>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</si>
  <si>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</si>
  <si>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</si>
  <si>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</si>
  <si>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</si>
  <si>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</si>
  <si>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</si>
  <si>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</si>
  <si>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</si>
  <si>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</si>
  <si>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</si>
  <si>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</si>
  <si>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</si>
  <si>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</si>
  <si>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</si>
  <si>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</si>
  <si>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</si>
  <si>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</si>
  <si>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</si>
  <si>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</si>
  <si>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</si>
  <si>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</si>
  <si>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</si>
  <si>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</si>
  <si>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</si>
  <si>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</si>
  <si>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</si>
  <si>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</si>
  <si>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</si>
  <si>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</si>
  <si>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</si>
  <si>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</si>
  <si>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</si>
  <si>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</si>
  <si>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</si>
  <si>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</si>
  <si>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</si>
  <si>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</si>
  <si>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</si>
  <si>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</si>
  <si>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</si>
  <si>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</si>
  <si>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</si>
  <si>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</si>
  <si>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</si>
  <si>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</si>
  <si>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</si>
  <si>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</si>
  <si>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</si>
  <si>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</si>
  <si>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</si>
  <si>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</si>
  <si>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</si>
  <si>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</si>
  <si>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</si>
  <si>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</si>
  <si>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</si>
  <si>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</si>
  <si>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</si>
  <si>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</si>
  <si>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</si>
  <si>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</si>
  <si>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</si>
  <si>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</si>
  <si>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</si>
  <si>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</si>
  <si>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</si>
  <si>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</si>
  <si>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</si>
  <si>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</si>
  <si>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</si>
  <si>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</si>
  <si>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</si>
  <si>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</si>
  <si>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</si>
  <si>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</si>
  <si>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</si>
  <si>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</si>
  <si>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</si>
  <si>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</si>
  <si>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</si>
  <si>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</si>
  <si>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</si>
  <si>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</si>
  <si>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</si>
  <si>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</si>
  <si>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</si>
  <si>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</si>
  <si>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</si>
  <si>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</si>
  <si>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</si>
  <si>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</si>
  <si>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</si>
  <si>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</si>
  <si>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</si>
  <si>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</si>
  <si>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</si>
  <si>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</si>
  <si>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</si>
  <si>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</si>
  <si>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</si>
  <si>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</si>
  <si>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</si>
  <si>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</si>
  <si>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</si>
  <si>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</si>
  <si>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</si>
  <si>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</si>
  <si>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</si>
  <si>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</si>
  <si>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</si>
  <si>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</si>
  <si>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</si>
  <si>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</si>
  <si>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</si>
  <si>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</si>
  <si>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</si>
  <si>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</si>
  <si>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</si>
  <si>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</si>
  <si>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</si>
  <si>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</si>
  <si>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</si>
  <si>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</si>
  <si>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</si>
  <si>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</si>
  <si>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</si>
  <si>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</si>
  <si>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</si>
  <si>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</si>
  <si>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</si>
  <si>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</si>
  <si>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</si>
  <si>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</si>
  <si>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</si>
  <si>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</si>
  <si>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</si>
  <si>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</si>
  <si>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</si>
  <si>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</si>
  <si>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</si>
  <si>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</si>
  <si>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</si>
  <si>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</si>
  <si>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</si>
  <si>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</si>
  <si>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</si>
  <si>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</si>
  <si>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</si>
  <si>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</si>
  <si>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</si>
  <si>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</si>
  <si>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</si>
  <si>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</si>
  <si>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</si>
  <si>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</si>
  <si>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</si>
  <si>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</si>
  <si>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</si>
  <si>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</si>
  <si>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</si>
  <si>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</si>
  <si>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</si>
  <si>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</si>
  <si>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</si>
  <si>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</si>
  <si>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</si>
  <si>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</si>
  <si>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</si>
  <si>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</si>
  <si>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</si>
  <si>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</si>
  <si>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</si>
  <si>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</si>
  <si>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</si>
  <si>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</si>
  <si>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</si>
  <si>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</si>
  <si>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</si>
  <si>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</si>
  <si>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</si>
  <si>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</si>
  <si>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</si>
  <si>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</si>
  <si>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</si>
  <si>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</si>
  <si>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</si>
  <si>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</si>
  <si>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</si>
  <si>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</si>
  <si>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</si>
  <si>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</si>
  <si>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</si>
  <si>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</si>
  <si>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</si>
  <si>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</si>
  <si>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</si>
  <si>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</si>
  <si>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</si>
  <si>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</si>
  <si>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</si>
  <si>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</si>
  <si>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</si>
  <si>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</si>
  <si>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</si>
  <si>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</si>
  <si>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</si>
  <si>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</si>
  <si>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</si>
  <si>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</si>
  <si>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</si>
  <si>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</si>
  <si>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</si>
  <si>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</si>
  <si>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</si>
  <si>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</si>
  <si>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</si>
  <si>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</si>
  <si>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</si>
  <si>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</si>
  <si>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</si>
  <si>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</si>
  <si>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</si>
  <si>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</si>
  <si>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</si>
  <si>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</si>
  <si>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</si>
  <si>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</si>
  <si>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</si>
  <si>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</si>
  <si>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</si>
  <si>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</si>
  <si>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</si>
  <si>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</si>
  <si>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</si>
  <si>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</si>
  <si>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</si>
  <si>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</si>
  <si>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</si>
  <si>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</si>
  <si>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</si>
  <si>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</si>
  <si>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</si>
  <si>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</si>
  <si>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</si>
  <si>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</si>
  <si>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</si>
  <si>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</si>
  <si>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</si>
  <si>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</si>
  <si>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</si>
  <si>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</si>
  <si>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</si>
  <si>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</si>
  <si>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</si>
  <si>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</si>
  <si>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</si>
  <si>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</si>
  <si>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</si>
  <si>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</si>
  <si>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</si>
  <si>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</si>
  <si>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</si>
  <si>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</si>
  <si>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</si>
  <si>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</si>
  <si>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</si>
  <si>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</si>
  <si>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</si>
  <si>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</si>
  <si>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</si>
  <si>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</si>
  <si>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</si>
  <si>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</si>
  <si>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</si>
  <si>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</si>
  <si>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</si>
  <si>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</si>
  <si>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</si>
  <si>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</si>
  <si>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</si>
  <si>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</si>
  <si>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</si>
  <si>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</si>
  <si>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</si>
  <si>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</si>
  <si>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</si>
  <si>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</si>
  <si>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</si>
  <si>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</si>
  <si>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</si>
  <si>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</si>
  <si>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</si>
  <si>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</si>
  <si>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</si>
  <si>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</si>
  <si>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</si>
  <si>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</si>
  <si>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</si>
  <si>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</si>
  <si>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</si>
  <si>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</si>
  <si>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</si>
  <si>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</si>
  <si>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</si>
  <si>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</si>
  <si>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</si>
  <si>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</si>
  <si>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</si>
  <si>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</si>
  <si>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</si>
  <si>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</si>
  <si>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</si>
  <si>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</si>
  <si>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</si>
  <si>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</si>
  <si>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</si>
  <si>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</si>
  <si>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</si>
  <si>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</si>
  <si>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</si>
  <si>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</si>
  <si>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</si>
  <si>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</si>
  <si>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</si>
  <si>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</si>
  <si>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</si>
  <si>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</si>
  <si>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</si>
  <si>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</si>
  <si>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</si>
  <si>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</si>
  <si>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</si>
  <si>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</si>
  <si>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</si>
  <si>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</si>
  <si>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</si>
  <si>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</si>
  <si>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</si>
  <si>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</si>
  <si>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</si>
  <si>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</si>
  <si>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</si>
  <si>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</si>
  <si>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</si>
  <si>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</si>
  <si>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</si>
  <si>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</si>
  <si>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</si>
  <si>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</si>
  <si>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</si>
  <si>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</si>
  <si>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</si>
  <si>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</si>
  <si>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</si>
  <si>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</si>
  <si>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</si>
  <si>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</si>
  <si>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</si>
  <si>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</si>
  <si>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</si>
  <si>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</si>
  <si>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</si>
  <si>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</si>
  <si>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</si>
  <si>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</si>
  <si>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</si>
  <si>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</si>
  <si>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</si>
  <si>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</si>
  <si>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</si>
  <si>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</si>
  <si>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</si>
  <si>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</si>
  <si>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</si>
  <si>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</si>
  <si>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</si>
  <si>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</si>
  <si>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</si>
  <si>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</si>
  <si>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</si>
  <si>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</si>
  <si>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</si>
  <si>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</si>
  <si>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</si>
  <si>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</si>
  <si>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</si>
  <si>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</si>
  <si>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</si>
  <si>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</si>
  <si>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</si>
  <si>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</si>
  <si>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</si>
  <si>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</si>
  <si>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</si>
  <si>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</si>
  <si>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</si>
  <si>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</si>
  <si>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</si>
  <si>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</si>
  <si>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</si>
  <si>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</si>
  <si>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</si>
  <si>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</si>
  <si>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</si>
  <si>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</si>
  <si>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</si>
  <si>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</si>
  <si>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</si>
  <si>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</si>
  <si>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</si>
  <si>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</si>
  <si>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</si>
  <si>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</si>
  <si>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</si>
  <si>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</si>
  <si>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</si>
  <si>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</si>
  <si>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</si>
  <si>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</si>
  <si>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</si>
  <si>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</si>
  <si>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</si>
  <si>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</si>
  <si>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</si>
  <si>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</si>
  <si>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</si>
  <si>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</si>
  <si>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</si>
  <si>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</si>
  <si>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</si>
  <si>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</si>
  <si>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</si>
  <si>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</si>
  <si>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</si>
  <si>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</si>
  <si>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</si>
  <si>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</si>
  <si>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</si>
  <si>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</si>
  <si>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</si>
  <si>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</si>
  <si>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</si>
  <si>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</si>
  <si>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</si>
  <si>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</si>
  <si>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</si>
  <si>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</si>
  <si>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</si>
  <si>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</si>
  <si>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</si>
  <si>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</si>
  <si>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</si>
  <si>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</si>
  <si>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</si>
  <si>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</si>
  <si>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</si>
  <si>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</si>
  <si>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</si>
  <si>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</si>
  <si>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</si>
  <si>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</si>
  <si>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</si>
  <si>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</si>
  <si>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</si>
  <si>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</si>
  <si>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</si>
  <si>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</si>
  <si>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</si>
  <si>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</si>
  <si>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</si>
  <si>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</si>
  <si>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</si>
  <si>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</si>
  <si>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</si>
  <si>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</si>
  <si>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</si>
  <si>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</si>
  <si>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</si>
  <si>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</si>
  <si>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</si>
  <si>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</si>
  <si>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</si>
  <si>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</si>
  <si>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</si>
  <si>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</si>
  <si>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</si>
  <si>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</si>
  <si>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</si>
  <si>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</si>
  <si>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</si>
  <si>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</si>
  <si>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</si>
  <si>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</si>
  <si>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</si>
  <si>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</si>
  <si>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</si>
  <si>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</si>
  <si>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</si>
  <si>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</si>
  <si>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</si>
  <si>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</si>
  <si>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</si>
  <si>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</si>
  <si>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</si>
  <si>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</si>
  <si>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</si>
  <si>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</si>
  <si>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</si>
  <si>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</si>
  <si>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</si>
  <si>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</si>
  <si>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</si>
  <si>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</si>
  <si>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</si>
  <si>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</si>
  <si>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</si>
  <si>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</si>
  <si>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</si>
  <si>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</si>
  <si>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</si>
  <si>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</si>
  <si>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</si>
  <si>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</si>
  <si>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</si>
  <si>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</si>
  <si>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</si>
  <si>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</si>
  <si>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</si>
  <si>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</si>
  <si>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</si>
  <si>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</si>
  <si>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</si>
  <si>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</si>
  <si>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</si>
  <si>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</si>
  <si>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</si>
  <si>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</si>
  <si>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</si>
  <si>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</si>
  <si>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</si>
  <si>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</si>
  <si>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</si>
  <si>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</si>
  <si>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</si>
  <si>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</si>
  <si>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</si>
  <si>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</si>
  <si>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</si>
  <si>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</si>
  <si>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</si>
  <si>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</si>
  <si>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</si>
  <si>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</si>
  <si>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</si>
  <si>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</si>
  <si>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</si>
  <si>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</si>
  <si>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</si>
  <si>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</si>
  <si>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</si>
  <si>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</si>
  <si>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</si>
  <si>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</si>
  <si>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</si>
  <si>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</si>
  <si>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</si>
  <si>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</si>
  <si>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</si>
  <si>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</si>
  <si>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</si>
  <si>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</si>
  <si>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</si>
  <si>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</si>
  <si>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</si>
  <si>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</si>
  <si>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</si>
  <si>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</si>
  <si>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</si>
  <si>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</si>
  <si>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</si>
  <si>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</si>
  <si>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</si>
  <si>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</si>
  <si>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</si>
  <si>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</si>
  <si>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</si>
  <si>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</si>
  <si>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</si>
  <si>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</si>
  <si>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</si>
  <si>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</si>
  <si>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</si>
  <si>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</si>
  <si>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</si>
  <si>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</si>
  <si>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</si>
  <si>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</si>
  <si>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</si>
  <si>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</si>
  <si>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</si>
  <si>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</si>
  <si>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</si>
  <si>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</si>
  <si>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</si>
  <si>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</si>
  <si>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</si>
  <si>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</si>
  <si>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</si>
  <si>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</si>
  <si>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</si>
  <si>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</si>
  <si>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</si>
  <si>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</si>
  <si>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</si>
  <si>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</si>
  <si>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</si>
  <si>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</si>
  <si>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</si>
  <si>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</si>
  <si>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</si>
  <si>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</si>
  <si>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</si>
  <si>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</si>
  <si>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</si>
  <si>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</si>
  <si>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</si>
  <si>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</si>
  <si>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</si>
  <si>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</si>
  <si>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</si>
  <si>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</si>
  <si>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</si>
  <si>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</si>
  <si>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</si>
  <si>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</si>
  <si>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</si>
  <si>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</si>
  <si>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</si>
  <si>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</si>
  <si>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</si>
  <si>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</si>
  <si>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</si>
  <si>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</si>
  <si>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</si>
  <si>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</si>
  <si>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</si>
  <si>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</si>
  <si>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</si>
  <si>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</si>
  <si>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</si>
  <si>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</si>
  <si>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</si>
  <si>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</si>
  <si>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</si>
  <si>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</si>
  <si>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</si>
  <si>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</si>
  <si>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</si>
  <si>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</si>
  <si>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</si>
  <si>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</si>
  <si>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</si>
  <si>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</si>
  <si>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</si>
  <si>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</si>
  <si>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</si>
  <si>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</si>
  <si>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</si>
  <si>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</si>
  <si>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</si>
  <si>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</si>
  <si>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</si>
  <si>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</si>
  <si>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</si>
  <si>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</si>
  <si>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</si>
  <si>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</si>
  <si>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</si>
  <si>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</si>
  <si>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</si>
  <si>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</si>
  <si>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</si>
  <si>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</si>
  <si>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</si>
  <si>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</si>
  <si>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</si>
  <si>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</si>
  <si>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</si>
  <si>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</si>
  <si>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</si>
  <si>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</si>
  <si>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</si>
  <si>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</si>
  <si>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</si>
  <si>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</si>
  <si>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</si>
  <si>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</si>
  <si>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</si>
  <si>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</si>
  <si>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</si>
  <si>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</si>
  <si>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</si>
  <si>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</si>
  <si>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</si>
  <si>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</si>
  <si>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</si>
  <si>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</si>
  <si>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</si>
  <si>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</si>
  <si>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</si>
  <si>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</si>
  <si>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</si>
  <si>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</si>
  <si>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</si>
  <si>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</si>
  <si>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</si>
  <si>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</si>
  <si>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</si>
  <si>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</si>
  <si>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</si>
  <si>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</si>
  <si>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</si>
  <si>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</si>
  <si>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</si>
  <si>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</si>
  <si>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</si>
  <si>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</si>
  <si>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</si>
  <si>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</si>
  <si>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</si>
  <si>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</si>
  <si>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</si>
  <si>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</si>
  <si>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</si>
  <si>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</si>
  <si>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</si>
  <si>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</si>
  <si>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</si>
  <si>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</si>
  <si>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</si>
  <si>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</si>
  <si>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</si>
  <si>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</si>
  <si>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</si>
  <si>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</si>
  <si>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</si>
  <si>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</si>
  <si>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</si>
  <si>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</si>
  <si>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</si>
  <si>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</si>
  <si>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</si>
  <si>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</si>
  <si>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</si>
  <si>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</si>
  <si>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</si>
  <si>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</si>
  <si>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</si>
  <si>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</si>
  <si>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</si>
  <si>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</si>
  <si>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</si>
  <si>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</si>
  <si>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</si>
  <si>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</si>
  <si>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</si>
  <si>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</si>
  <si>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</si>
  <si>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</si>
  <si>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</si>
  <si>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</si>
  <si>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</si>
  <si>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</si>
  <si>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</si>
  <si>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</si>
  <si>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</si>
  <si>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</si>
  <si>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</si>
  <si>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</si>
  <si>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</si>
  <si>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</si>
  <si>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</si>
  <si>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</si>
  <si>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</si>
  <si>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</si>
  <si>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</si>
  <si>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</si>
  <si>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</si>
  <si>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</si>
  <si>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</si>
  <si>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</si>
  <si>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</si>
  <si>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</si>
  <si>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</si>
  <si>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</si>
  <si>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</si>
  <si>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</si>
  <si>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</si>
  <si>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</si>
  <si>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</si>
  <si>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</si>
  <si>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</si>
  <si>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</si>
  <si>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</si>
  <si>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</si>
  <si>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</si>
  <si>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</si>
  <si>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</si>
  <si>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</si>
  <si>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</si>
  <si>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</si>
  <si>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</si>
  <si>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</si>
  <si>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</si>
  <si>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</si>
  <si>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</si>
  <si>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</si>
  <si>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</si>
  <si>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</si>
  <si>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</si>
  <si>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</si>
  <si>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</si>
  <si>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</si>
  <si>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</si>
  <si>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</si>
  <si>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</si>
  <si>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</si>
  <si>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</si>
  <si>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</si>
  <si>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</si>
  <si>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</si>
  <si>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</si>
  <si>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</si>
  <si>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</si>
  <si>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</si>
  <si>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</si>
  <si>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</si>
  <si>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</si>
  <si>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</si>
  <si>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</si>
  <si>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</si>
  <si>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</si>
  <si>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</si>
  <si>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</si>
  <si>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</si>
  <si>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</si>
  <si>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</si>
  <si>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</si>
  <si>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</si>
  <si>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</si>
  <si>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</si>
  <si>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</si>
  <si>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</si>
  <si>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</si>
  <si>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</si>
  <si>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</si>
  <si>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</si>
  <si>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</si>
  <si>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</si>
  <si>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</si>
  <si>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</si>
  <si>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</si>
  <si>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</si>
  <si>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</si>
  <si>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</si>
  <si>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</si>
  <si>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</si>
  <si>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</si>
  <si>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</si>
  <si>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</si>
  <si>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</si>
  <si>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</si>
  <si>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</si>
  <si>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</si>
  <si>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</si>
  <si>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</si>
  <si>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</si>
  <si>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</si>
  <si>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</si>
  <si>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</si>
  <si>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</si>
  <si>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</si>
  <si>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</si>
  <si>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</si>
  <si>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</si>
  <si>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</si>
  <si>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</si>
  <si>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</si>
  <si>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</si>
  <si>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</si>
  <si>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</si>
  <si>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</si>
  <si>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</si>
  <si>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</si>
  <si>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</si>
  <si>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</si>
  <si>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</si>
  <si>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</si>
  <si>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</si>
  <si>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</si>
  <si>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</si>
  <si>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</si>
  <si>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</si>
  <si>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</si>
  <si>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</si>
  <si>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</si>
  <si>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</si>
  <si>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</si>
  <si>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</si>
  <si>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</si>
  <si>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</si>
  <si>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</si>
  <si>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</si>
  <si>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</si>
  <si>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</si>
  <si>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</si>
  <si>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</si>
  <si>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</si>
  <si>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</si>
  <si>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</si>
  <si>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</si>
  <si>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</si>
  <si>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</si>
  <si>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</si>
  <si>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</si>
  <si>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</si>
  <si>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</si>
  <si>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</si>
  <si>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</si>
  <si>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</si>
  <si>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</si>
  <si>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</si>
  <si>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</si>
  <si>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</si>
  <si>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</si>
  <si>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</si>
  <si>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</si>
  <si>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</si>
  <si>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</si>
  <si>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</si>
  <si>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</si>
  <si>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</si>
  <si>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</si>
  <si>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</si>
  <si>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</si>
  <si>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</si>
  <si>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</si>
  <si>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</si>
  <si>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</si>
  <si>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</si>
  <si>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</si>
  <si>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</si>
  <si>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</si>
  <si>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</si>
  <si>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</si>
  <si>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</si>
  <si>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</si>
  <si>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</si>
  <si>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</si>
  <si>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</si>
  <si>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</si>
  <si>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</si>
  <si>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</si>
  <si>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</si>
  <si>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</si>
  <si>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</si>
  <si>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</si>
  <si>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</si>
  <si>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</si>
  <si>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</si>
  <si>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</si>
  <si>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</si>
  <si>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</si>
  <si>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</si>
  <si>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</si>
  <si>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</si>
  <si>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</si>
  <si>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</si>
  <si>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</si>
  <si>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</si>
  <si>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</si>
  <si>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</si>
  <si>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</si>
  <si>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</si>
  <si>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</si>
  <si>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</si>
  <si>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</si>
  <si>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</si>
  <si>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</si>
  <si>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</si>
  <si>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</si>
  <si>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</si>
  <si>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</si>
  <si>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</si>
  <si>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</si>
  <si>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</si>
  <si>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</si>
  <si>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</si>
  <si>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</si>
  <si>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</si>
  <si>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</si>
  <si>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</si>
  <si>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</si>
  <si>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</si>
  <si>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</si>
  <si>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</si>
  <si>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</si>
  <si>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</si>
  <si>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</si>
  <si>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</si>
  <si>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</si>
  <si>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</si>
  <si>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</si>
  <si>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</si>
  <si>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</si>
  <si>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</si>
  <si>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</si>
  <si>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</si>
  <si>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</si>
  <si>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</si>
  <si>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</si>
  <si>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</si>
  <si>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</si>
  <si>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</si>
  <si>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</si>
  <si>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</si>
  <si>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</si>
  <si>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</si>
  <si>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</si>
  <si>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</si>
  <si>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</si>
  <si>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</si>
  <si>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</si>
  <si>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</si>
  <si>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</si>
  <si>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</si>
  <si>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</si>
  <si>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</si>
  <si>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</si>
  <si>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</si>
  <si>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</si>
  <si>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</si>
  <si>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</si>
  <si>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</si>
  <si>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</si>
  <si>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</si>
  <si>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</si>
  <si>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</si>
  <si>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</si>
  <si>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</si>
  <si>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</si>
  <si>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</si>
  <si>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</si>
  <si>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</si>
  <si>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</si>
  <si>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</si>
  <si>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</si>
  <si>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</si>
  <si>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</si>
  <si>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</si>
  <si>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</si>
  <si>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</si>
  <si>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</si>
  <si>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</si>
  <si>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</si>
  <si>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</si>
  <si>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</si>
  <si>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</si>
  <si>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</si>
  <si>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</si>
  <si>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</si>
  <si>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</si>
  <si>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</si>
  <si>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</si>
  <si>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</si>
  <si>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</si>
  <si>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</si>
  <si>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</si>
  <si>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</si>
  <si>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</si>
  <si>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</si>
  <si>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</si>
  <si>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</si>
  <si>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</si>
  <si>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</si>
  <si>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</si>
  <si>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</si>
  <si>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</si>
  <si>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</si>
  <si>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</si>
  <si>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</si>
  <si>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</si>
  <si>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</si>
  <si>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</si>
  <si>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</si>
  <si>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</si>
  <si>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</si>
  <si>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</si>
  <si>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</si>
  <si>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</si>
  <si>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</si>
  <si>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</si>
  <si>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</si>
  <si>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</si>
  <si>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</si>
  <si>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</si>
  <si>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</si>
  <si>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</si>
  <si>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</si>
  <si>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</si>
  <si>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</si>
  <si>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</si>
  <si>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</si>
  <si>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</si>
  <si>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</si>
  <si>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</si>
  <si>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</si>
  <si>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</si>
  <si>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</si>
  <si>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</si>
  <si>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</si>
  <si>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</si>
  <si>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</si>
  <si>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</si>
  <si>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</si>
  <si>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</si>
  <si>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</si>
  <si>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</si>
  <si>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</si>
  <si>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</si>
  <si>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</si>
  <si>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</si>
  <si>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</si>
  <si>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</si>
  <si>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</si>
  <si>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</si>
  <si>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</si>
  <si>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</si>
  <si>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</si>
  <si>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</si>
  <si>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</si>
  <si>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</si>
  <si>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</si>
  <si>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</si>
  <si>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</si>
  <si>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</si>
  <si>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</si>
  <si>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</si>
  <si>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</si>
  <si>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</si>
  <si>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</si>
  <si>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</si>
  <si>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</si>
  <si>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</si>
  <si>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</si>
  <si>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</si>
  <si>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</si>
  <si>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</si>
  <si>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</si>
  <si>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</si>
  <si>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</si>
  <si>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</si>
  <si>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</si>
  <si>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</si>
  <si>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</si>
  <si>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</si>
  <si>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</si>
  <si>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</si>
  <si>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</si>
  <si>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</si>
  <si>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</si>
  <si>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</si>
  <si>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</si>
  <si>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</si>
  <si>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</si>
  <si>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</si>
  <si>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</si>
  <si>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</si>
  <si>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</si>
  <si>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</si>
  <si>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</si>
  <si>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</si>
  <si>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</si>
  <si>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</si>
  <si>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</si>
  <si>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</si>
  <si>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</si>
  <si>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</si>
  <si>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</si>
  <si>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</si>
  <si>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</si>
  <si>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</si>
  <si>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</si>
  <si>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</si>
  <si>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</si>
  <si>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</si>
  <si>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</si>
  <si>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</si>
  <si>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</si>
  <si>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</si>
  <si>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</si>
  <si>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</si>
  <si>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</si>
  <si>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</si>
  <si>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</si>
  <si>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</si>
  <si>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</si>
  <si>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</si>
  <si>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</si>
  <si>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</si>
  <si>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</si>
  <si>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</si>
  <si>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</si>
  <si>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</si>
  <si>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</si>
  <si>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</si>
  <si>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</si>
  <si>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</si>
  <si>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</si>
  <si>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</si>
  <si>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</si>
  <si>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</si>
  <si>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</si>
  <si>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</si>
  <si>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</si>
  <si>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</si>
  <si>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</si>
  <si>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</si>
  <si>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</si>
  <si>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</si>
  <si>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</si>
  <si>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</si>
  <si>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</si>
  <si>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</si>
  <si>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</si>
  <si>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</si>
  <si>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</si>
  <si>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</si>
  <si>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</si>
  <si>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</si>
  <si>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</si>
  <si>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</si>
  <si>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</si>
  <si>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</si>
  <si>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</si>
  <si>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</si>
  <si>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</si>
  <si>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</si>
  <si>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</si>
  <si>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</si>
  <si>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</si>
  <si>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</si>
  <si>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</si>
  <si>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</si>
  <si>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</si>
  <si>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</si>
  <si>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</si>
  <si>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</si>
  <si>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</si>
  <si>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</si>
  <si>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</si>
  <si>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</si>
  <si>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</si>
  <si>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</si>
  <si>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</si>
  <si>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</si>
  <si>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</si>
  <si>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</si>
  <si>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</si>
  <si>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</si>
  <si>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</si>
  <si>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</si>
  <si>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</si>
  <si>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</si>
  <si>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</si>
  <si>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</si>
  <si>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</si>
  <si>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</si>
  <si>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</si>
  <si>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</si>
  <si>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</si>
  <si>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</si>
  <si>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</si>
  <si>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</si>
  <si>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</si>
  <si>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</si>
  <si>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</si>
  <si>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</si>
  <si>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</si>
  <si>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</si>
  <si>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</si>
  <si>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</si>
  <si>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</si>
  <si>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</si>
  <si>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</si>
  <si>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</si>
  <si>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</si>
  <si>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</si>
  <si>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</si>
  <si>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</si>
  <si>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</si>
  <si>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</si>
  <si>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</si>
  <si>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</si>
  <si>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</si>
  <si>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</si>
  <si>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</si>
  <si>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</si>
  <si>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</si>
  <si>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</si>
  <si>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</si>
  <si>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</si>
  <si>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</si>
  <si>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</si>
  <si>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</si>
  <si>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</si>
  <si>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</si>
  <si>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</si>
  <si>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</si>
  <si>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</si>
  <si>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</si>
  <si>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</si>
  <si>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</si>
  <si>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</si>
  <si>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</si>
  <si>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</si>
  <si>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</si>
  <si>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</si>
  <si>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</si>
  <si>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</si>
  <si>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</si>
  <si>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</si>
  <si>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</si>
  <si>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</si>
  <si>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</si>
  <si>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</si>
  <si>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</si>
  <si>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</si>
  <si>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</si>
  <si>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</si>
  <si>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</si>
  <si>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</si>
  <si>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</si>
  <si>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</si>
  <si>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</si>
  <si>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</si>
  <si>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</si>
  <si>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</si>
  <si>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</si>
  <si>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</si>
  <si>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</si>
  <si>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</si>
  <si>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</si>
  <si>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</si>
  <si>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</si>
  <si>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</si>
  <si>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</si>
  <si>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</si>
  <si>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</si>
  <si>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</si>
  <si>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</si>
  <si>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</si>
  <si>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</si>
  <si>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</si>
  <si>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</si>
  <si>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</si>
  <si>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</si>
  <si>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</si>
  <si>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</si>
  <si>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</si>
  <si>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</si>
  <si>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</si>
  <si>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</si>
  <si>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</si>
  <si>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</si>
  <si>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</si>
  <si>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</si>
  <si>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</si>
  <si>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</si>
  <si>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</si>
  <si>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</si>
  <si>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</si>
  <si>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</si>
  <si>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</si>
  <si>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</si>
  <si>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</si>
  <si>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</si>
  <si>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</si>
  <si>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</si>
  <si>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</si>
  <si>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</si>
  <si>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</si>
  <si>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</si>
  <si>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</si>
  <si>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</si>
  <si>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</si>
  <si>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</si>
  <si>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</si>
  <si>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</si>
  <si>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</si>
  <si>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</si>
  <si>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</si>
  <si>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</si>
  <si>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</si>
  <si>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</si>
  <si>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</si>
  <si>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</si>
  <si>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</si>
  <si>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</si>
  <si>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</si>
  <si>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</si>
  <si>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</si>
  <si>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</si>
  <si>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</si>
  <si>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</si>
  <si>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</si>
  <si>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</si>
  <si>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</si>
  <si>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</si>
  <si>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</si>
  <si>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</si>
  <si>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</si>
  <si>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</si>
  <si>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</si>
  <si>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</si>
  <si>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</si>
  <si>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</si>
  <si>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</si>
  <si>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</si>
  <si>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</si>
  <si>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</si>
  <si>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</si>
  <si>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</si>
  <si>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</si>
  <si>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</si>
  <si>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</si>
  <si>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</si>
  <si>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</si>
  <si>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</si>
  <si>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</si>
  <si>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</si>
  <si>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</si>
  <si>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</si>
  <si>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</si>
  <si>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</si>
  <si>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</si>
  <si>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</si>
  <si>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</si>
  <si>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</si>
  <si>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</si>
  <si>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</si>
  <si>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</si>
  <si>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</si>
  <si>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</si>
  <si>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</si>
  <si>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</si>
  <si>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</si>
  <si>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</si>
  <si>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</si>
  <si>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</si>
  <si>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</si>
  <si>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</si>
  <si>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</si>
  <si>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</si>
  <si>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</si>
  <si>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</si>
  <si>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</si>
  <si>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</si>
  <si>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</si>
  <si>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</si>
  <si>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</si>
  <si>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</si>
  <si>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</si>
  <si>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</si>
  <si>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</si>
  <si>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</si>
  <si>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</si>
  <si>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</si>
  <si>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</si>
  <si>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</si>
  <si>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</si>
  <si>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</si>
  <si>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</si>
  <si>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</si>
  <si>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</si>
  <si>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</si>
  <si>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</si>
  <si>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</si>
  <si>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</si>
  <si>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</si>
  <si>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</si>
  <si>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</si>
  <si>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</si>
  <si>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</si>
  <si>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</si>
  <si>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</si>
  <si>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</si>
  <si>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</si>
  <si>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</si>
  <si>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</si>
  <si>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</si>
  <si>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</si>
  <si>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</si>
  <si>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</si>
  <si>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</si>
  <si>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</si>
  <si>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</si>
  <si>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</si>
  <si>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</si>
  <si>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</si>
  <si>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</si>
  <si>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</si>
  <si>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</si>
  <si>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</si>
  <si>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</si>
  <si>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</si>
  <si>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</si>
  <si>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</si>
  <si>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</si>
  <si>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</si>
  <si>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</si>
  <si>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</si>
  <si>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</si>
  <si>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</si>
  <si>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</si>
  <si>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</si>
  <si>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</si>
  <si>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</si>
  <si>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</si>
  <si>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</si>
  <si>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</si>
  <si>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</si>
  <si>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</si>
  <si>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</si>
  <si>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</si>
  <si>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</si>
  <si>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</si>
  <si>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</si>
  <si>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</si>
  <si>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</si>
  <si>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</si>
  <si>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</si>
  <si>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</si>
  <si>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</si>
  <si>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</si>
  <si>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</si>
  <si>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</si>
  <si>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</si>
  <si>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</si>
  <si>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</si>
  <si>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</si>
  <si>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</si>
  <si>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</si>
  <si>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</si>
  <si>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</si>
  <si>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</si>
  <si>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</si>
  <si>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</si>
  <si>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</si>
  <si>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</si>
  <si>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</si>
  <si>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</si>
  <si>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</si>
  <si>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</si>
  <si>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</si>
  <si>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</si>
  <si>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</si>
  <si>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</si>
  <si>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</si>
  <si>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</si>
  <si>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</si>
  <si>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</si>
  <si>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</si>
  <si>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</si>
  <si>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</si>
  <si>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</si>
  <si>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</si>
  <si>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</si>
  <si>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</si>
  <si>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</si>
  <si>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</si>
  <si>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</si>
  <si>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</si>
  <si>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</si>
  <si>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</si>
  <si>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</si>
  <si>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</si>
  <si>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</si>
  <si>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</si>
  <si>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</si>
  <si>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</si>
  <si>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</si>
  <si>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</si>
  <si>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</si>
  <si>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</si>
  <si>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</si>
  <si>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</si>
  <si>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</si>
  <si>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</si>
  <si>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</si>
  <si>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</si>
  <si>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</si>
  <si>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</si>
  <si>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</si>
  <si>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</si>
  <si>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</si>
  <si>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</si>
  <si>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</si>
  <si>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</si>
  <si>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</si>
  <si>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</si>
  <si>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</si>
  <si>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</si>
  <si>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</si>
  <si>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</si>
  <si>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</si>
  <si>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</si>
  <si>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</si>
  <si>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</si>
  <si>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</si>
  <si>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</si>
  <si>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</si>
  <si>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</si>
  <si>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</si>
  <si>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</si>
  <si>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</si>
  <si>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</si>
  <si>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</si>
  <si>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</si>
  <si>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</si>
  <si>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</si>
  <si>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</si>
  <si>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</si>
  <si>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</si>
  <si>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</si>
  <si>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</si>
  <si>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</si>
  <si>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</si>
  <si>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</si>
  <si>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</si>
  <si>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</si>
  <si>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</si>
  <si>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</si>
  <si>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</si>
  <si>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</si>
  <si>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</si>
  <si>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</si>
  <si>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</si>
  <si>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</si>
  <si>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</si>
  <si>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</si>
  <si>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</si>
  <si>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</si>
  <si>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</si>
  <si>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</si>
  <si>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</si>
  <si>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</si>
  <si>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</si>
  <si>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</si>
  <si>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</si>
  <si>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</si>
  <si>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</si>
  <si>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</si>
  <si>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</si>
  <si>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</si>
  <si>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</si>
  <si>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</si>
  <si>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</si>
  <si>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</si>
  <si>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</si>
  <si>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</si>
  <si>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</si>
  <si>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</si>
  <si>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</si>
  <si>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</si>
  <si>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</si>
  <si>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</si>
  <si>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</si>
  <si>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</si>
  <si>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</si>
  <si>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</si>
  <si>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</si>
  <si>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</si>
  <si>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</si>
  <si>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</si>
  <si>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</si>
  <si>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</si>
  <si>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</si>
  <si>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</si>
  <si>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</si>
  <si>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</si>
  <si>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</si>
  <si>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</si>
  <si>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</si>
  <si>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</si>
  <si>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</si>
  <si>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</si>
  <si>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</si>
  <si>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</si>
  <si>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</si>
  <si>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</si>
  <si>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</si>
  <si>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</si>
  <si>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</si>
  <si>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</si>
  <si>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</si>
  <si>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</si>
  <si>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</si>
  <si>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</si>
  <si>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</si>
  <si>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</si>
  <si>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</si>
  <si>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</si>
  <si>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</si>
  <si>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</si>
  <si>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</si>
  <si>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</si>
  <si>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</si>
  <si>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</si>
  <si>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</si>
  <si>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</si>
  <si>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</si>
  <si>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</si>
  <si>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</si>
  <si>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</si>
  <si>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</si>
  <si>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</si>
  <si>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</si>
  <si>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</si>
  <si>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</si>
  <si>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</si>
  <si>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</si>
  <si>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</si>
  <si>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</si>
  <si>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</si>
  <si>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</si>
  <si>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</si>
  <si>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</si>
  <si>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</si>
  <si>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</si>
  <si>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</si>
  <si>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</si>
  <si>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</si>
  <si>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</si>
  <si>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</si>
  <si>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</si>
  <si>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</si>
  <si>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</si>
  <si>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</si>
  <si>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</si>
  <si>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</si>
  <si>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</si>
  <si>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</si>
  <si>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</si>
  <si>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</si>
  <si>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</si>
  <si>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</si>
  <si>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</si>
  <si>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</si>
  <si>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</si>
  <si>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</si>
  <si>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</si>
  <si>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</si>
  <si>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</si>
  <si>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</si>
  <si>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</si>
  <si>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</si>
  <si>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</si>
  <si>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</si>
  <si>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</si>
  <si>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</si>
  <si>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</si>
  <si>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</si>
  <si>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</si>
  <si>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</si>
  <si>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</si>
  <si>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</si>
  <si>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</si>
  <si>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</si>
  <si>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</si>
  <si>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</si>
  <si>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</si>
  <si>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</si>
  <si>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</si>
  <si>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</si>
  <si>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</si>
  <si>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</si>
  <si>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</si>
  <si>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</si>
  <si>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</si>
  <si>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</si>
  <si>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</si>
  <si>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</si>
  <si>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</si>
  <si>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</si>
  <si>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</si>
  <si>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</si>
  <si>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</si>
  <si>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</si>
  <si>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</si>
  <si>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</si>
  <si>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</si>
  <si>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</si>
  <si>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</si>
  <si>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</si>
  <si>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</si>
  <si>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</si>
  <si>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</si>
  <si>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</si>
  <si>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</si>
  <si>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</si>
  <si>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</si>
  <si>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</si>
  <si>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</si>
  <si>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</si>
  <si>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</si>
  <si>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</si>
  <si>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</si>
  <si>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</si>
  <si>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</si>
  <si>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</si>
  <si>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</si>
  <si>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</si>
  <si>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</si>
  <si>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</si>
  <si>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</si>
  <si>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</si>
  <si>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</si>
  <si>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</si>
  <si>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</si>
  <si>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</si>
  <si>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</si>
  <si>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</si>
  <si>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</si>
  <si>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</si>
  <si>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</si>
  <si>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</si>
  <si>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</si>
  <si>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</si>
  <si>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</si>
  <si>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</si>
  <si>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</si>
  <si>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</si>
  <si>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</si>
  <si>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</si>
  <si>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</si>
  <si>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</si>
  <si>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</si>
  <si>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</si>
  <si>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</si>
  <si>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</si>
  <si>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</si>
  <si>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</si>
  <si>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</si>
  <si>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</si>
  <si>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</si>
  <si>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</si>
  <si>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</si>
  <si>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</si>
  <si>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</si>
  <si>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</si>
  <si>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</si>
  <si>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</si>
  <si>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</si>
  <si>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</si>
  <si>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</si>
  <si>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</si>
  <si>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</si>
  <si>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</si>
  <si>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</si>
  <si>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</si>
  <si>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</si>
  <si>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</si>
  <si>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</si>
  <si>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</si>
  <si>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</si>
  <si>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</si>
  <si>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</si>
  <si>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</si>
  <si>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</si>
  <si>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</si>
  <si>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</si>
  <si>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</si>
  <si>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</si>
  <si>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</si>
  <si>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</si>
  <si>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</si>
  <si>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</si>
  <si>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</si>
  <si>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</si>
  <si>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</si>
  <si>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</si>
  <si>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</si>
  <si>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</si>
  <si>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</si>
  <si>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</si>
  <si>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</si>
  <si>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</si>
  <si>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</si>
  <si>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</si>
  <si>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</si>
  <si>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</si>
  <si>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</si>
  <si>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</si>
  <si>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</si>
  <si>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</si>
  <si>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</si>
  <si>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</si>
  <si>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</si>
  <si>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</si>
  <si>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</si>
  <si>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</si>
  <si>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</si>
  <si>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</si>
  <si>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</si>
  <si>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</si>
  <si>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</si>
  <si>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</si>
  <si>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</si>
  <si>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</si>
  <si>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</si>
  <si>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</si>
  <si>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</si>
  <si>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</si>
  <si>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</si>
  <si>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</si>
  <si>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</si>
  <si>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</si>
  <si>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</si>
  <si>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</si>
  <si>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</si>
  <si>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</si>
  <si>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</si>
  <si>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</si>
  <si>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</si>
  <si>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</si>
  <si>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</si>
  <si>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</si>
  <si>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</si>
  <si>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</si>
  <si>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</si>
  <si>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</si>
  <si>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</si>
  <si>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</si>
  <si>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</si>
  <si>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</si>
  <si>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</si>
  <si>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</si>
  <si>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</si>
  <si>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</si>
  <si>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</si>
  <si>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</si>
  <si>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</si>
  <si>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</si>
  <si>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</si>
  <si>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</si>
  <si>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</si>
  <si>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</si>
  <si>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</si>
  <si>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</si>
  <si>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</si>
  <si>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</si>
  <si>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</si>
  <si>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</si>
  <si>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</si>
  <si>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</si>
  <si>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</si>
  <si>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</si>
  <si>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</si>
  <si>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</si>
  <si>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</si>
  <si>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</si>
  <si>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</si>
  <si>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</si>
  <si>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</si>
  <si>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</si>
  <si>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</si>
  <si>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</si>
  <si>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</si>
  <si>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</si>
  <si>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</si>
  <si>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</si>
  <si>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</si>
  <si>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</si>
  <si>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</si>
  <si>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</si>
  <si>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</si>
  <si>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</si>
  <si>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</si>
  <si>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</si>
  <si>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</si>
  <si>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</si>
  <si>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</si>
  <si>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</si>
  <si>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</si>
  <si>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</si>
  <si>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</si>
  <si>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</si>
  <si>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</si>
  <si>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</si>
  <si>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</si>
  <si>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</si>
  <si>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</si>
  <si>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</si>
  <si>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</si>
  <si>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</si>
  <si>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</si>
  <si>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</si>
  <si>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</si>
  <si>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</si>
  <si>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</si>
  <si>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</si>
  <si>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</si>
  <si>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</si>
  <si>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</si>
  <si>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</si>
  <si>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</si>
  <si>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</si>
  <si>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</si>
  <si>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</si>
  <si>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</si>
  <si>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</si>
  <si>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</si>
  <si>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</si>
  <si>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</si>
  <si>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</si>
  <si>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</si>
  <si>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</si>
  <si>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</si>
  <si>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</si>
  <si>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</si>
  <si>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</si>
  <si>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</si>
  <si>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</si>
  <si>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</si>
  <si>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</si>
  <si>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</si>
  <si>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</si>
  <si>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</si>
  <si>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</si>
  <si>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</si>
  <si>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</si>
  <si>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</si>
  <si>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</si>
  <si>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</si>
  <si>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</si>
  <si>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</si>
  <si>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</si>
  <si>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</si>
  <si>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</si>
  <si>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</si>
  <si>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</si>
  <si>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</si>
  <si>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</si>
  <si>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</si>
  <si>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</si>
  <si>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</si>
  <si>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</si>
  <si>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</si>
  <si>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</si>
  <si>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</si>
  <si>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</si>
  <si>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</si>
  <si>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</si>
  <si>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</si>
  <si>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</si>
  <si>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</si>
  <si>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</si>
  <si>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</si>
  <si>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</si>
  <si>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</si>
  <si>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</si>
  <si>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</si>
  <si>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</si>
  <si>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</si>
  <si>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</si>
  <si>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</si>
  <si>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</si>
  <si>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</si>
  <si>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</si>
  <si>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</si>
  <si>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</si>
  <si>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</si>
  <si>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</si>
  <si>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</si>
  <si>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</si>
  <si>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</si>
  <si>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</si>
  <si>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</si>
  <si>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</si>
  <si>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</si>
  <si>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</si>
  <si>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</si>
  <si>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</si>
  <si>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</si>
  <si>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</si>
  <si>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</si>
  <si>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</si>
  <si>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</si>
  <si>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</si>
  <si>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</si>
  <si>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</si>
  <si>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</si>
  <si>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</si>
  <si>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</si>
  <si>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</si>
  <si>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</si>
  <si>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</si>
  <si>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</si>
  <si>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</si>
  <si>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</si>
  <si>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</si>
  <si>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</si>
  <si>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</si>
  <si>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</si>
  <si>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</si>
  <si>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</si>
  <si>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</si>
  <si>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</si>
  <si>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</si>
  <si>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</si>
  <si>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</si>
  <si>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</si>
  <si>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</si>
  <si>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</si>
  <si>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</si>
  <si>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</si>
  <si>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</si>
  <si>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</si>
  <si>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</si>
  <si>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</si>
  <si>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</si>
  <si>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</si>
  <si>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</si>
  <si>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</si>
  <si>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</si>
  <si>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</si>
  <si>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</si>
  <si>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</si>
  <si>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</si>
  <si>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</si>
  <si>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</si>
  <si>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</si>
  <si>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</si>
  <si>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</si>
  <si>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</si>
  <si>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</si>
  <si>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</si>
  <si>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</si>
  <si>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</si>
  <si>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</si>
  <si>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</si>
  <si>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</si>
  <si>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</si>
  <si>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</si>
  <si>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</si>
  <si>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</si>
  <si>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</si>
  <si>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</si>
  <si>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</si>
  <si>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</si>
  <si>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</si>
  <si>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</si>
  <si>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</si>
  <si>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</si>
  <si>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</si>
  <si>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</si>
  <si>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</si>
  <si>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</si>
  <si>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</si>
  <si>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</si>
  <si>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</si>
  <si>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</si>
  <si>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</si>
  <si>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</si>
  <si>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</si>
  <si>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</si>
  <si>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</si>
  <si>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</si>
  <si>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</si>
  <si>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</si>
  <si>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</si>
  <si>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</si>
  <si>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</si>
  <si>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</si>
  <si>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</si>
  <si>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</si>
  <si>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</si>
  <si>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</si>
  <si>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</si>
  <si>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</si>
  <si>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</si>
  <si>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</si>
  <si>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</si>
  <si>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</si>
  <si>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</si>
  <si>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</si>
  <si>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</si>
  <si>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</si>
  <si>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</si>
  <si>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</si>
  <si>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</si>
  <si>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</si>
  <si>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</si>
  <si>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</si>
  <si>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</si>
  <si>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</si>
  <si>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</si>
  <si>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</si>
  <si>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</si>
  <si>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</si>
  <si>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</si>
  <si>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</si>
  <si>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</si>
  <si>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</si>
  <si>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</si>
  <si>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</si>
  <si>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</si>
  <si>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</si>
  <si>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</si>
  <si>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</si>
  <si>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</si>
  <si>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</si>
  <si>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</si>
  <si>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</si>
  <si>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</si>
  <si>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</si>
  <si>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</si>
  <si>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</si>
  <si>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</si>
  <si>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</si>
  <si>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</si>
  <si>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</si>
  <si>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</si>
  <si>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</si>
  <si>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</si>
  <si>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</si>
  <si>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</si>
  <si>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</si>
  <si>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</si>
  <si>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</si>
  <si>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</si>
  <si>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</si>
  <si>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</si>
  <si>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</si>
  <si>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</si>
  <si>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</si>
  <si>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</si>
  <si>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</si>
  <si>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</si>
  <si>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</si>
  <si>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</si>
  <si>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</si>
  <si>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</si>
  <si>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</si>
  <si>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</si>
  <si>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</si>
  <si>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</si>
  <si>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</si>
  <si>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</si>
  <si>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</si>
  <si>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</si>
  <si>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</si>
  <si>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</si>
  <si>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</si>
  <si>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</si>
  <si>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</si>
  <si>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</si>
  <si>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</si>
  <si>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</si>
  <si>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</si>
  <si>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</si>
  <si>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</si>
  <si>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</si>
  <si>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</si>
  <si>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</si>
  <si>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</si>
  <si>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</si>
  <si>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</si>
  <si>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</si>
  <si>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</si>
  <si>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</si>
  <si>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</si>
  <si>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</si>
  <si>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</si>
  <si>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</si>
  <si>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</si>
  <si>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</si>
  <si>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</si>
  <si>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</si>
  <si>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</si>
  <si>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</si>
  <si>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</si>
  <si>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</si>
  <si>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</si>
  <si>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</si>
  <si>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</si>
  <si>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</si>
  <si>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</si>
  <si>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</si>
  <si>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</si>
  <si>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</si>
  <si>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</si>
  <si>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</si>
  <si>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</si>
  <si>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</si>
  <si>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</si>
  <si>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</si>
  <si>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</si>
  <si>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</si>
  <si>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</si>
  <si>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</si>
  <si>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</si>
  <si>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</si>
  <si>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</si>
  <si>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</si>
  <si>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</si>
  <si>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</si>
  <si>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</si>
  <si>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</si>
  <si>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</si>
  <si>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</si>
  <si>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</si>
  <si>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</si>
  <si>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</si>
  <si>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</si>
  <si>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</si>
  <si>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</si>
  <si>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</si>
  <si>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</si>
  <si>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</si>
  <si>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</si>
  <si>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</si>
  <si>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</si>
  <si>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</si>
  <si>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</si>
  <si>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</si>
  <si>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</si>
  <si>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</si>
  <si>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</si>
  <si>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</si>
  <si>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</si>
  <si>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</si>
  <si>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</si>
  <si>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</si>
  <si>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</si>
  <si>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</si>
  <si>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</si>
  <si>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</si>
  <si>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</si>
  <si>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</si>
  <si>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</si>
  <si>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</si>
  <si>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</si>
  <si>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</si>
  <si>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</si>
  <si>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</si>
  <si>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</si>
  <si>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</si>
  <si>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</si>
  <si>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</si>
  <si>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</si>
  <si>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</si>
  <si>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</si>
  <si>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</si>
  <si>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</si>
  <si>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</si>
  <si>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</si>
  <si>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</si>
  <si>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</si>
  <si>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</si>
  <si>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</si>
  <si>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</si>
  <si>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</si>
  <si>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</si>
  <si>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</si>
  <si>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</si>
  <si>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</si>
  <si>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</si>
  <si>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</si>
  <si>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</si>
  <si>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</si>
  <si>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</si>
  <si>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</si>
  <si>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</si>
  <si>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</si>
  <si>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</si>
  <si>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</si>
  <si>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</si>
  <si>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</si>
  <si>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</si>
  <si>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</si>
  <si>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</si>
  <si>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</si>
  <si>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</si>
  <si>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</si>
  <si>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</si>
  <si>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</si>
  <si>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</si>
  <si>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</si>
  <si>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</si>
  <si>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</si>
  <si>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</si>
  <si>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</si>
  <si>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</si>
  <si>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</si>
  <si>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</si>
  <si>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</si>
  <si>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</si>
  <si>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</si>
  <si>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</si>
  <si>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</si>
  <si>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</si>
  <si>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</si>
  <si>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</si>
  <si>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</si>
  <si>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</si>
  <si>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</si>
  <si>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</si>
  <si>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</si>
  <si>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</si>
  <si>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</si>
  <si>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</si>
  <si>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</si>
  <si>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</si>
  <si>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</si>
  <si>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</si>
  <si>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</si>
  <si>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</si>
  <si>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</si>
  <si>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</si>
  <si>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</si>
  <si>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</si>
  <si>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</si>
  <si>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</si>
  <si>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</si>
  <si>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</si>
  <si>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</si>
  <si>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</si>
  <si>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</si>
  <si>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</si>
  <si>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</si>
  <si>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</si>
  <si>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</si>
  <si>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</si>
  <si>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</si>
  <si>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</si>
  <si>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</si>
  <si>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</si>
  <si>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</si>
  <si>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</si>
  <si>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</si>
  <si>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</si>
  <si>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</si>
  <si>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</si>
  <si>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</si>
  <si>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</si>
  <si>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</si>
  <si>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</si>
  <si>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</si>
  <si>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</si>
  <si>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</si>
  <si>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</si>
  <si>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</si>
  <si>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</si>
  <si>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</si>
  <si>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</si>
  <si>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</si>
  <si>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</si>
  <si>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</si>
  <si>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</si>
  <si>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</si>
  <si>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</si>
  <si>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</si>
  <si>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</si>
  <si>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</si>
  <si>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</si>
  <si>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</si>
  <si>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</si>
  <si>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</si>
  <si>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</si>
  <si>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</si>
  <si>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</si>
  <si>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</si>
  <si>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</si>
  <si>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</si>
  <si>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</si>
  <si>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</si>
  <si>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</si>
  <si>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</si>
  <si>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</si>
  <si>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</si>
  <si>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</si>
  <si>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</si>
  <si>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</si>
  <si>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</si>
  <si>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</si>
  <si>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</si>
  <si>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</si>
  <si>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</si>
  <si>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</si>
  <si>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</si>
  <si>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</si>
  <si>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</si>
  <si>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</si>
  <si>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</si>
  <si>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</si>
  <si>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</si>
  <si>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</si>
  <si>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</si>
  <si>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</si>
  <si>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</si>
  <si>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</si>
  <si>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</si>
  <si>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</si>
  <si>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</si>
  <si>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</si>
  <si>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</si>
  <si>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</si>
  <si>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</si>
  <si>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</si>
  <si>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</si>
  <si>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</si>
  <si>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</si>
  <si>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</si>
  <si>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</si>
  <si>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</si>
  <si>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</si>
  <si>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</si>
  <si>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</si>
  <si>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</si>
  <si>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</si>
  <si>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</si>
  <si>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</si>
  <si>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</si>
  <si>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</si>
  <si>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</si>
  <si>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</si>
  <si>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</si>
  <si>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</si>
  <si>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</si>
  <si>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</si>
  <si>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</si>
  <si>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</si>
  <si>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</si>
  <si>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</si>
  <si>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</si>
  <si>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</si>
  <si>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</si>
  <si>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</si>
  <si>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</si>
  <si>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</si>
  <si>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</si>
  <si>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</si>
  <si>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</si>
  <si>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</si>
  <si>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</si>
  <si>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</si>
  <si>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</si>
  <si>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</si>
  <si>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</si>
  <si>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</si>
  <si>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</si>
  <si>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</si>
  <si>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</si>
  <si>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</si>
  <si>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</si>
  <si>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</si>
  <si>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</si>
  <si>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</si>
  <si>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</si>
  <si>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</si>
  <si>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</si>
  <si>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</si>
  <si>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</si>
  <si>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</si>
  <si>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</si>
  <si>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</si>
  <si>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</si>
  <si>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</si>
  <si>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</si>
  <si>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</si>
  <si>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</si>
  <si>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</si>
  <si>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</si>
  <si>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</si>
  <si>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</si>
  <si>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</si>
  <si>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</si>
  <si>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</si>
  <si>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</si>
  <si>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</si>
  <si>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</si>
  <si>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</si>
  <si>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</si>
  <si>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</si>
  <si>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</si>
  <si>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</si>
  <si>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</si>
  <si>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</si>
  <si>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</si>
  <si>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</si>
  <si>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</si>
  <si>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</si>
  <si>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</si>
  <si>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</si>
  <si>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</si>
  <si>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</si>
  <si>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</si>
  <si>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</si>
  <si>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</si>
  <si>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</si>
  <si>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</si>
  <si>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</si>
  <si>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</si>
  <si>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</si>
  <si>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</si>
  <si>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</si>
  <si>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</si>
  <si>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</si>
  <si>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</si>
  <si>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</si>
  <si>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</si>
  <si>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</si>
  <si>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</si>
  <si>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</si>
  <si>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</si>
  <si>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</si>
  <si>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</si>
  <si>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</si>
  <si>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</si>
  <si>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</si>
  <si>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</si>
  <si>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</si>
  <si>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</si>
  <si>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</si>
  <si>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</si>
  <si>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</si>
  <si>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</si>
  <si>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</si>
  <si>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</si>
  <si>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</si>
  <si>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</si>
  <si>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</si>
  <si>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</si>
  <si>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</si>
  <si>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</si>
  <si>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</si>
  <si>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</si>
  <si>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</si>
  <si>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</si>
  <si>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</si>
  <si>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</si>
  <si>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</si>
  <si>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</si>
  <si>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</si>
  <si>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</si>
  <si>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</si>
  <si>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</si>
  <si>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</si>
  <si>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</si>
  <si>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</si>
  <si>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</si>
  <si>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</si>
  <si>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</si>
  <si>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</si>
  <si>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</si>
  <si>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</si>
  <si>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</si>
  <si>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</si>
  <si>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</si>
  <si>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</si>
  <si>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</si>
  <si>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</si>
  <si>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</si>
  <si>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</si>
  <si>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</si>
  <si>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</si>
  <si>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</si>
  <si>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</si>
  <si>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</si>
  <si>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</si>
  <si>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</si>
  <si>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</si>
  <si>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</si>
  <si>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</si>
  <si>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</si>
  <si>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</si>
  <si>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</si>
  <si>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</si>
  <si>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</si>
  <si>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</si>
  <si>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</si>
  <si>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</si>
  <si>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</si>
  <si>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</si>
  <si>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</si>
  <si>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</si>
  <si>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</si>
  <si>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</si>
  <si>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</si>
  <si>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</si>
  <si>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</si>
  <si>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</si>
  <si>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</si>
  <si>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</si>
  <si>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</si>
  <si>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</si>
  <si>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</si>
  <si>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</si>
  <si>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</si>
  <si>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</si>
  <si>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</si>
  <si>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</si>
  <si>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</si>
  <si>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</si>
  <si>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</si>
  <si>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</si>
  <si>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</si>
  <si>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</si>
  <si>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</si>
  <si>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</si>
  <si>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</si>
  <si>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</si>
  <si>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</si>
  <si>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</si>
  <si>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</si>
  <si>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</si>
  <si>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</si>
  <si>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</si>
  <si>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</si>
  <si>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</si>
  <si>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</si>
  <si>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</si>
  <si>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</si>
  <si>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</si>
  <si>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</si>
  <si>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</si>
  <si>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</si>
  <si>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</si>
  <si>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</si>
  <si>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</si>
  <si>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</si>
  <si>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</si>
  <si>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</si>
  <si>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</si>
  <si>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</si>
  <si>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</si>
  <si>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</si>
  <si>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</si>
  <si>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</si>
  <si>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</si>
  <si>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</si>
  <si>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</si>
  <si>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</si>
  <si>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</si>
  <si>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</si>
  <si>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</si>
  <si>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</si>
  <si>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</si>
  <si>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</si>
  <si>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</si>
  <si>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</si>
  <si>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</si>
  <si>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</si>
  <si>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</si>
  <si>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</si>
  <si>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</si>
  <si>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</si>
  <si>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</si>
  <si>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</si>
  <si>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</si>
  <si>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</si>
  <si>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</si>
  <si>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</si>
  <si>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</si>
  <si>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</si>
  <si>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</si>
  <si>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</si>
  <si>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</si>
  <si>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</si>
  <si>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</si>
  <si>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</si>
  <si>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</si>
  <si>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</si>
  <si>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</si>
  <si>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</si>
  <si>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</si>
  <si>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</si>
  <si>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</si>
  <si>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</si>
  <si>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</si>
  <si>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</si>
  <si>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</si>
  <si>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</si>
  <si>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</si>
  <si>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</si>
  <si>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</si>
  <si>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</si>
  <si>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</si>
  <si>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</si>
  <si>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</si>
  <si>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</si>
  <si>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</si>
  <si>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</si>
  <si>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</si>
  <si>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</si>
  <si>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</si>
  <si>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</si>
  <si>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</si>
  <si>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</si>
  <si>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</si>
  <si>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</si>
  <si>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</si>
  <si>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</si>
  <si>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</si>
  <si>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</si>
  <si>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</si>
  <si>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</si>
  <si>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</si>
  <si>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</si>
  <si>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</si>
  <si>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</si>
  <si>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</si>
  <si>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</si>
  <si>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</si>
  <si>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</si>
  <si>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</si>
  <si>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</si>
  <si>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</si>
  <si>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</si>
  <si>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</si>
  <si>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</si>
  <si>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</si>
  <si>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</si>
  <si>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</si>
  <si>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</si>
  <si>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</si>
  <si>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</si>
  <si>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</si>
  <si>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</si>
  <si>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</si>
  <si>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</si>
  <si>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</si>
  <si>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</si>
  <si>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</si>
  <si>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</si>
  <si>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</si>
  <si>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</si>
  <si>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</si>
  <si>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</si>
  <si>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</si>
  <si>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</si>
  <si>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</si>
  <si>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</si>
  <si>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</si>
  <si>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</si>
  <si>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</si>
  <si>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</si>
  <si>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</si>
  <si>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</si>
  <si>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</si>
  <si>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</si>
  <si>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</si>
  <si>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</si>
  <si>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</si>
  <si>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</si>
  <si>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</si>
  <si>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</si>
  <si>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</si>
  <si>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</si>
  <si>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</si>
  <si>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</si>
  <si>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</si>
  <si>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</si>
  <si>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</si>
  <si>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</si>
  <si>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</si>
  <si>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</si>
  <si>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</si>
  <si>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</si>
  <si>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</si>
  <si>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</si>
  <si>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</si>
  <si>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</si>
  <si>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</si>
  <si>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</si>
  <si>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</si>
  <si>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</si>
  <si>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</si>
  <si>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</si>
  <si>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</si>
  <si>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</si>
  <si>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</si>
  <si>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</si>
  <si>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</si>
  <si>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</si>
  <si>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</si>
  <si>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</si>
  <si>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</si>
  <si>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</si>
  <si>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</si>
  <si>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</si>
  <si>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</si>
  <si>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</si>
  <si>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</si>
  <si>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</si>
  <si>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</si>
  <si>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</si>
  <si>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</si>
  <si>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</si>
  <si>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</si>
  <si>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</si>
  <si>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</si>
  <si>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</si>
  <si>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</si>
  <si>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</si>
  <si>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</si>
  <si>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</si>
  <si>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</si>
  <si>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</si>
  <si>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</si>
  <si>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</si>
  <si>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</si>
  <si>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</si>
  <si>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</si>
  <si>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</si>
  <si>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</si>
  <si>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</si>
  <si>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</si>
  <si>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</si>
  <si>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</si>
  <si>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</si>
  <si>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</si>
  <si>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</si>
  <si>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</si>
  <si>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</si>
  <si>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</si>
  <si>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</si>
  <si>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</si>
  <si>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</si>
  <si>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</si>
  <si>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</si>
  <si>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</si>
  <si>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</si>
  <si>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</si>
  <si>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</si>
  <si>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</si>
  <si>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</si>
  <si>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</si>
  <si>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</si>
  <si>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</si>
  <si>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</si>
  <si>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</si>
  <si>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</si>
  <si>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</si>
  <si>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</si>
  <si>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</si>
  <si>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</si>
  <si>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</si>
  <si>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</si>
  <si>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</si>
  <si>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</si>
  <si>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</si>
  <si>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</si>
  <si>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</si>
  <si>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</si>
  <si>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</si>
  <si>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</si>
  <si>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</si>
  <si>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</si>
  <si>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</si>
  <si>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</si>
  <si>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</si>
  <si>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</si>
  <si>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</si>
  <si>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</si>
  <si>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</si>
  <si>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</si>
  <si>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</si>
  <si>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</si>
  <si>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</si>
  <si>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</si>
  <si>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</si>
  <si>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</si>
  <si>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</si>
  <si>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</si>
  <si>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</si>
  <si>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</si>
  <si>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</si>
  <si>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</si>
  <si>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</si>
  <si>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</si>
  <si>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</si>
  <si>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</si>
  <si>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</si>
  <si>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</si>
  <si>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</si>
  <si>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</si>
  <si>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</si>
  <si>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</si>
  <si>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</si>
  <si>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</si>
  <si>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</si>
  <si>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</si>
  <si>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</si>
  <si>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</si>
  <si>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</si>
  <si>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</si>
  <si>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</si>
  <si>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</si>
  <si>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</si>
  <si>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</si>
  <si>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</si>
  <si>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</si>
  <si>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</si>
  <si>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</si>
  <si>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</si>
  <si>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</si>
  <si>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</si>
  <si>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</si>
  <si>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</si>
  <si>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</si>
  <si>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</si>
  <si>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</si>
  <si>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</si>
  <si>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</si>
  <si>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</si>
  <si>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</si>
  <si>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</si>
  <si>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</si>
  <si>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</si>
  <si>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</si>
  <si>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</si>
  <si>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</si>
  <si>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</si>
  <si>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</si>
  <si>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</si>
  <si>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</si>
  <si>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</si>
  <si>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</si>
  <si>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</si>
  <si>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</si>
  <si>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</si>
  <si>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</si>
  <si>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</si>
  <si>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</si>
  <si>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</si>
  <si>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</si>
  <si>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</si>
  <si>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</si>
  <si>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</si>
  <si>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</si>
  <si>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</si>
  <si>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</si>
  <si>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</si>
  <si>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</si>
  <si>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</si>
  <si>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</si>
  <si>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</si>
  <si>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</si>
  <si>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</si>
  <si>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</si>
  <si>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</si>
  <si>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</si>
  <si>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</si>
  <si>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</si>
  <si>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</si>
  <si>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</si>
  <si>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</si>
  <si>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</si>
  <si>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</si>
  <si>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</si>
  <si>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</si>
  <si>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</si>
  <si>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</si>
  <si>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</si>
  <si>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</si>
  <si>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</si>
  <si>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</si>
  <si>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</si>
  <si>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</si>
  <si>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</si>
  <si>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</si>
  <si>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</si>
  <si>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</si>
  <si>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</si>
  <si>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</si>
  <si>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</si>
  <si>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</si>
  <si>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</si>
  <si>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</si>
  <si>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</si>
  <si>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</si>
  <si>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</si>
  <si>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</si>
  <si>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</si>
  <si>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</si>
  <si>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</si>
  <si>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</si>
  <si>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</si>
  <si>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</si>
  <si>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</si>
  <si>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</si>
  <si>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</si>
  <si>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</si>
  <si>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</si>
  <si>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</si>
  <si>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</si>
  <si>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</si>
  <si>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</si>
  <si>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</si>
  <si>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</si>
  <si>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</si>
  <si>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</si>
  <si>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</si>
  <si>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</si>
  <si>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</si>
  <si>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</si>
  <si>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</si>
  <si>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</si>
  <si>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</si>
  <si>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</si>
  <si>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</si>
  <si>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</si>
  <si>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</si>
  <si>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</si>
  <si>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</si>
  <si>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</si>
  <si>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</si>
  <si>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</si>
  <si>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</si>
  <si>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</si>
  <si>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</si>
  <si>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</si>
  <si>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</si>
  <si>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</si>
  <si>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</si>
  <si>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</si>
  <si>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</si>
  <si>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</si>
  <si>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</si>
  <si>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</si>
  <si>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</si>
  <si>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</si>
  <si>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</si>
  <si>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</si>
  <si>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</si>
  <si>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</si>
  <si>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</si>
  <si>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</si>
  <si>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</si>
  <si>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</si>
  <si>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</si>
  <si>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</si>
  <si>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</si>
  <si>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</si>
  <si>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</si>
  <si>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</si>
  <si>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</si>
  <si>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</si>
  <si>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</si>
  <si>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</si>
  <si>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</si>
  <si>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</si>
  <si>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</si>
  <si>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</si>
  <si>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</si>
  <si>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</si>
  <si>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</si>
  <si>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</si>
  <si>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</si>
  <si>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</si>
  <si>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</si>
  <si>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</si>
  <si>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</si>
  <si>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</si>
  <si>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</si>
  <si>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</si>
  <si>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</si>
  <si>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</si>
  <si>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</si>
  <si>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</si>
  <si>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</si>
  <si>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</si>
  <si>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</si>
  <si>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</si>
  <si>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</si>
  <si>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</si>
  <si>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</si>
  <si>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</si>
  <si>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</si>
  <si>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</si>
  <si>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</si>
  <si>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</si>
  <si>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</si>
  <si>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</si>
  <si>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</si>
  <si>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</si>
  <si>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</si>
  <si>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</si>
  <si>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</si>
  <si>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</si>
  <si>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</si>
  <si>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</si>
  <si>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</si>
  <si>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</si>
  <si>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</si>
  <si>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</si>
  <si>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</si>
  <si>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</si>
  <si>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</si>
  <si>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</si>
  <si>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</si>
  <si>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</si>
  <si>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</si>
  <si>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</si>
  <si>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</si>
  <si>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</si>
  <si>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</si>
  <si>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</si>
  <si>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</si>
  <si>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</si>
  <si>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</si>
  <si>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</si>
  <si>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</si>
  <si>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</si>
  <si>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</si>
  <si>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</si>
  <si>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</si>
  <si>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</si>
  <si>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</si>
  <si>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</si>
  <si>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</si>
  <si>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</si>
  <si>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</si>
  <si>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</si>
  <si>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</si>
  <si>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</si>
  <si>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</si>
  <si>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</si>
  <si>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</si>
  <si>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</si>
  <si>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</si>
  <si>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</si>
  <si>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</si>
  <si>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</si>
  <si>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</si>
  <si>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</si>
  <si>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</si>
  <si>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</si>
  <si>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</si>
  <si>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</si>
  <si>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</si>
  <si>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</si>
  <si>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</si>
  <si>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</si>
  <si>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</si>
  <si>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</si>
  <si>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</si>
  <si>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</si>
  <si>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</si>
  <si>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</si>
  <si>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</si>
  <si>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</si>
  <si>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</si>
  <si>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</si>
  <si>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</si>
  <si>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</si>
  <si>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</si>
  <si>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</si>
  <si>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</si>
  <si>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</si>
  <si>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</si>
  <si>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</si>
  <si>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</si>
  <si>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</si>
  <si>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</si>
  <si>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</si>
  <si>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</si>
  <si>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</si>
  <si>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</si>
  <si>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</si>
  <si>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</si>
  <si>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</si>
  <si>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</si>
  <si>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</si>
  <si>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</si>
  <si>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</si>
  <si>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</si>
  <si>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</si>
  <si>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</si>
  <si>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</si>
  <si>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</si>
  <si>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</si>
  <si>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</si>
  <si>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</si>
  <si>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</si>
  <si>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</si>
  <si>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</si>
  <si>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</si>
  <si>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</si>
  <si>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</si>
  <si>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</si>
  <si>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</si>
  <si>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</si>
  <si>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</si>
  <si>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</si>
  <si>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</si>
  <si>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</si>
  <si>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</si>
  <si>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</si>
  <si>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</si>
  <si>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</si>
  <si>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</si>
  <si>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</si>
  <si>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</si>
  <si>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</si>
  <si>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</si>
  <si>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</si>
  <si>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</si>
  <si>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</si>
  <si>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</si>
  <si>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</si>
  <si>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</si>
  <si>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</si>
  <si>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</si>
  <si>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</si>
  <si>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</si>
  <si>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</si>
  <si>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</si>
  <si>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</si>
  <si>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</si>
  <si>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</si>
  <si>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</si>
  <si>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</si>
  <si>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</si>
  <si>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</si>
  <si>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</si>
  <si>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</si>
  <si>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</si>
  <si>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</si>
  <si>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</si>
  <si>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</si>
  <si>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</si>
  <si>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</si>
  <si>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</si>
  <si>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</si>
  <si>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</si>
  <si>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</si>
  <si>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</si>
  <si>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</si>
  <si>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</si>
  <si>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</si>
  <si>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</si>
  <si>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</si>
  <si>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</si>
  <si>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</si>
  <si>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</si>
  <si>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</si>
  <si>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</si>
  <si>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</si>
  <si>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</si>
  <si>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</si>
  <si>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</si>
  <si>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</si>
  <si>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</si>
  <si>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</si>
  <si>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</si>
  <si>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</si>
  <si>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</si>
  <si>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</si>
  <si>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</si>
  <si>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</si>
  <si>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</si>
  <si>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</si>
  <si>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</si>
  <si>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</si>
  <si>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</si>
  <si>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</si>
  <si>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</si>
  <si>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</si>
  <si>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</si>
  <si>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</si>
  <si>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</si>
  <si>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</si>
  <si>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</si>
  <si>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</si>
  <si>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</si>
  <si>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</si>
  <si>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</si>
  <si>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</si>
  <si>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</si>
  <si>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</si>
  <si>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</si>
  <si>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</si>
  <si>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</si>
  <si>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</si>
  <si>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</si>
  <si>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</si>
  <si>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</si>
  <si>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</si>
  <si>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</si>
  <si>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</si>
  <si>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</si>
  <si>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</si>
  <si>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</si>
  <si>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</si>
  <si>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</si>
  <si>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</si>
  <si>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</si>
  <si>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</si>
  <si>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</si>
  <si>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</si>
  <si>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</si>
  <si>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</si>
  <si>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</si>
  <si>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</si>
  <si>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</si>
  <si>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</si>
  <si>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</si>
  <si>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</si>
  <si>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</si>
  <si>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</si>
  <si>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</si>
  <si>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</si>
  <si>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</si>
  <si>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</si>
  <si>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</si>
  <si>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</si>
  <si>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</si>
  <si>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</si>
  <si>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</si>
  <si>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</si>
  <si>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</si>
  <si>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</si>
  <si>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</si>
  <si>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</si>
  <si>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</si>
  <si>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</si>
  <si>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</si>
  <si>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</si>
  <si>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</si>
  <si>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</si>
  <si>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</si>
  <si>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</si>
  <si>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</si>
  <si>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</si>
  <si>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</si>
  <si>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</si>
  <si>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</si>
  <si>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</si>
  <si>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</si>
  <si>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</si>
  <si>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</si>
  <si>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</si>
  <si>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</si>
  <si>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</si>
  <si>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</si>
  <si>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</si>
  <si>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</si>
  <si>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</si>
  <si>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</si>
  <si>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</si>
  <si>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</si>
  <si>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</si>
  <si>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</si>
  <si>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</si>
  <si>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</si>
  <si>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</si>
  <si>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</si>
  <si>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</si>
  <si>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</si>
  <si>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</si>
  <si>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</si>
  <si>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</si>
  <si>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</si>
  <si>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</si>
  <si>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</si>
  <si>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</si>
  <si>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</si>
  <si>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</si>
  <si>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</si>
  <si>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</si>
  <si>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</si>
  <si>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</si>
  <si>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</si>
  <si>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</si>
  <si>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</si>
  <si>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</si>
  <si>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</si>
  <si>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</si>
  <si>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</si>
  <si>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</si>
  <si>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</si>
  <si>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</si>
  <si>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</si>
  <si>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</si>
  <si>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</si>
  <si>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</si>
  <si>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</si>
  <si>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</si>
  <si>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</si>
  <si>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</si>
  <si>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</si>
  <si>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</si>
  <si>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</si>
  <si>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</si>
  <si>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</si>
  <si>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</si>
  <si>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</si>
  <si>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</si>
  <si>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</si>
  <si>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</si>
  <si>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</si>
  <si>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</si>
  <si>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</si>
  <si>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</si>
  <si>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</si>
  <si>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</si>
  <si>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</si>
  <si>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</si>
  <si>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</si>
  <si>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</si>
  <si>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</si>
  <si>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</si>
  <si>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</si>
  <si>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</si>
  <si>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</si>
  <si>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</si>
  <si>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</si>
  <si>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</si>
  <si>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</si>
  <si>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</si>
  <si>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</si>
  <si>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</si>
  <si>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</si>
  <si>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</si>
  <si>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</si>
  <si>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</si>
  <si>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</si>
  <si>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</si>
  <si>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</si>
  <si>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</si>
  <si>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</si>
  <si>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</si>
  <si>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</si>
  <si>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</si>
  <si>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</si>
  <si>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</si>
  <si>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</si>
  <si>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</si>
  <si>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</si>
  <si>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</si>
  <si>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</si>
  <si>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</si>
  <si>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</si>
  <si>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</si>
  <si>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</si>
  <si>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</si>
  <si>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</si>
  <si>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</si>
  <si>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</si>
  <si>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</si>
  <si>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</si>
  <si>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</si>
  <si>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</si>
  <si>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</si>
  <si>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</si>
  <si>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</si>
  <si>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</si>
  <si>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</si>
  <si>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</si>
  <si>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</si>
  <si>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</si>
  <si>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</si>
  <si>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</si>
  <si>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</si>
  <si>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</si>
  <si>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</si>
  <si>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</si>
  <si>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</si>
  <si>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</si>
  <si>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</si>
  <si>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</si>
  <si>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</si>
  <si>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</si>
  <si>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</si>
  <si>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</si>
  <si>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</si>
  <si>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</si>
  <si>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</si>
  <si>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</si>
  <si>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</si>
  <si>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</si>
  <si>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</si>
  <si>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</si>
  <si>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</si>
  <si>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</si>
  <si>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</si>
  <si>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</si>
  <si>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</si>
  <si>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</si>
  <si>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</si>
  <si>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</si>
  <si>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</si>
  <si>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</si>
  <si>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</si>
  <si>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</si>
  <si>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</si>
  <si>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</si>
  <si>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</si>
  <si>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</si>
  <si>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</si>
  <si>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</si>
  <si>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</si>
  <si>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</si>
  <si>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</si>
  <si>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</si>
  <si>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</si>
  <si>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</si>
  <si>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</si>
  <si>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</si>
  <si>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</si>
  <si>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</si>
  <si>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</si>
  <si>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</si>
  <si>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</si>
  <si>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</si>
  <si>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</si>
  <si>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</si>
  <si>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</si>
  <si>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</si>
  <si>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</si>
  <si>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</si>
  <si>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</si>
  <si>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</si>
  <si>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</si>
  <si>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</si>
  <si>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</si>
  <si>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</si>
  <si>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</si>
  <si>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</si>
  <si>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</si>
  <si>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</si>
  <si>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</si>
  <si>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</si>
  <si>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</si>
  <si>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</si>
  <si>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</si>
  <si>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</si>
  <si>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</si>
  <si>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</si>
  <si>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</si>
  <si>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</si>
  <si>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</si>
  <si>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</si>
  <si>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</si>
  <si>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</si>
  <si>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</si>
  <si>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</si>
  <si>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</si>
  <si>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</si>
  <si>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</si>
  <si>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</si>
  <si>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</si>
  <si>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</si>
  <si>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</si>
  <si>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</si>
  <si>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</si>
  <si>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</si>
  <si>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</si>
  <si>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</si>
  <si>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</si>
  <si>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</si>
  <si>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</si>
  <si>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</si>
  <si>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</si>
  <si>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</si>
  <si>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</si>
  <si>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</si>
  <si>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</si>
  <si>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</si>
  <si>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</si>
  <si>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</si>
  <si>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</si>
  <si>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</si>
  <si>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</si>
  <si>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</si>
  <si>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</si>
  <si>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</si>
  <si>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</si>
  <si>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</si>
  <si>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</si>
  <si>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</si>
  <si>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</si>
  <si>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</si>
  <si>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</si>
  <si>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</si>
  <si>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</si>
  <si>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</si>
  <si>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</si>
  <si>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</si>
  <si>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</si>
  <si>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</si>
  <si>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</si>
  <si>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</si>
  <si>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</si>
  <si>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</si>
  <si>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</si>
  <si>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</si>
  <si>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</si>
  <si>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</si>
  <si>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</si>
  <si>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</si>
  <si>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</si>
  <si>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</si>
  <si>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</si>
  <si>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</si>
  <si>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</si>
  <si>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</si>
  <si>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</si>
  <si>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</si>
  <si>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</si>
  <si>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</si>
  <si>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</si>
  <si>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</si>
  <si>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</si>
  <si>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</si>
  <si>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</si>
  <si>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</si>
  <si>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</si>
  <si>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</si>
  <si>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</si>
  <si>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</si>
  <si>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</si>
  <si>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</si>
  <si>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</si>
  <si>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</si>
  <si>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</si>
  <si>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</si>
  <si>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</si>
  <si>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</si>
  <si>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</si>
  <si>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</si>
  <si>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</si>
  <si>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</si>
  <si>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</si>
  <si>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</si>
  <si>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</si>
  <si>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</si>
  <si>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</si>
  <si>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</si>
  <si>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</si>
  <si>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</si>
  <si>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</si>
  <si>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</si>
  <si>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</si>
  <si>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</si>
  <si>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</si>
  <si>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</si>
  <si>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</si>
  <si>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</si>
  <si>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</si>
  <si>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</si>
  <si>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</si>
  <si>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</si>
  <si>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</si>
  <si>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</si>
  <si>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</si>
  <si>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</si>
  <si>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</si>
  <si>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</si>
  <si>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</si>
  <si>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</si>
  <si>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</si>
  <si>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</si>
  <si>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</si>
  <si>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</si>
  <si>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</si>
  <si>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</si>
  <si>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</si>
  <si>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</si>
  <si>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</si>
  <si>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</si>
  <si>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</si>
  <si>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</si>
  <si>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</si>
  <si>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</si>
  <si>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</si>
  <si>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</si>
  <si>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</si>
  <si>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</si>
  <si>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</si>
  <si>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</si>
  <si>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</si>
  <si>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</si>
  <si>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</si>
  <si>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</si>
  <si>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</si>
  <si>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</si>
  <si>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</si>
  <si>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</si>
  <si>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</si>
  <si>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</si>
  <si>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</si>
  <si>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</si>
  <si>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</si>
  <si>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</si>
  <si>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</si>
  <si>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</si>
  <si>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</si>
  <si>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</si>
  <si>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</si>
  <si>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</si>
  <si>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</si>
  <si>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</si>
  <si>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</si>
  <si>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</si>
  <si>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</si>
  <si>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</si>
  <si>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</si>
  <si>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</si>
  <si>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</si>
  <si>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</si>
  <si>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</si>
  <si>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</si>
  <si>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</si>
  <si>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</si>
  <si>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</si>
  <si>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</si>
  <si>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</si>
  <si>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</si>
  <si>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</si>
  <si>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</si>
  <si>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</si>
  <si>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</si>
  <si>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</si>
  <si>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</si>
  <si>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</si>
  <si>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</si>
  <si>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</si>
  <si>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</si>
  <si>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</si>
  <si>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</si>
  <si>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</si>
  <si>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</si>
  <si>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</si>
  <si>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</si>
  <si>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</si>
  <si>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</si>
  <si>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</si>
  <si>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</si>
  <si>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</si>
  <si>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</si>
  <si>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</si>
  <si>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</si>
  <si>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</si>
  <si>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</si>
  <si>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</si>
  <si>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</si>
  <si>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</si>
  <si>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</si>
  <si>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</si>
  <si>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</si>
  <si>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</si>
  <si>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</si>
  <si>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</si>
  <si>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</si>
  <si>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</si>
  <si>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</si>
  <si>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</si>
  <si>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</si>
  <si>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</si>
  <si>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</si>
  <si>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</si>
  <si>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</si>
  <si>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</si>
  <si>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</si>
  <si>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</si>
  <si>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</si>
  <si>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</si>
  <si>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</si>
  <si>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</si>
  <si>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</si>
  <si>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</si>
  <si>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</si>
  <si>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</si>
  <si>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</si>
  <si>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</si>
  <si>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</si>
  <si>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</si>
  <si>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</si>
  <si>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</si>
  <si>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</si>
  <si>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</si>
  <si>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</si>
  <si>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</si>
  <si>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</si>
  <si>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</si>
  <si>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</si>
  <si>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</si>
  <si>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</si>
  <si>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</si>
  <si>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</si>
  <si>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</si>
  <si>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</si>
  <si>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</si>
  <si>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</si>
  <si>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</si>
  <si>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</si>
  <si>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</si>
  <si>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</si>
  <si>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</si>
  <si>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</si>
  <si>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</si>
  <si>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</si>
  <si>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</si>
  <si>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</si>
  <si>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</si>
  <si>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</si>
  <si>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</si>
  <si>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</si>
  <si>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</si>
  <si>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</si>
  <si>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</si>
  <si>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</si>
  <si>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</si>
  <si>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</si>
  <si>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</si>
  <si>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</si>
  <si>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</si>
  <si>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</si>
  <si>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</si>
  <si>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</si>
  <si>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</si>
  <si>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</si>
  <si>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</si>
  <si>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</si>
  <si>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</si>
  <si>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</si>
  <si>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</si>
  <si>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</si>
  <si>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</si>
  <si>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</si>
  <si>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</si>
  <si>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</si>
  <si>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</si>
  <si>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</si>
  <si>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</si>
  <si>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</si>
  <si>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</si>
  <si>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</si>
  <si>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</si>
  <si>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</si>
  <si>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</si>
  <si>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</si>
  <si>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</si>
  <si>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</si>
  <si>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</si>
  <si>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</si>
  <si>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</si>
  <si>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</si>
  <si>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</si>
  <si>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</si>
  <si>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</si>
  <si>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</si>
  <si>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</si>
  <si>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</si>
  <si>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</si>
  <si>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</si>
  <si>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</si>
  <si>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</si>
  <si>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</si>
  <si>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</si>
  <si>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</si>
  <si>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</si>
  <si>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</si>
  <si>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</si>
  <si>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</si>
  <si>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</si>
  <si>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</si>
  <si>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</si>
  <si>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</si>
  <si>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</si>
  <si>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</si>
  <si>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</si>
  <si>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</si>
  <si>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</si>
  <si>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</si>
  <si>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</si>
  <si>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</si>
  <si>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</si>
  <si>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</si>
  <si>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</si>
  <si>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</si>
  <si>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</si>
  <si>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</si>
  <si>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</si>
  <si>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</si>
  <si>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</si>
  <si>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</si>
  <si>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</si>
  <si>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</si>
  <si>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</si>
  <si>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</si>
  <si>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</si>
  <si>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</si>
  <si>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</si>
  <si>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</si>
  <si>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</si>
  <si>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</si>
  <si>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</si>
  <si>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</si>
  <si>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</si>
  <si>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</si>
  <si>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</si>
  <si>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</si>
  <si>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</si>
  <si>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</si>
  <si>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</si>
  <si>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</si>
  <si>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</si>
  <si>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</si>
  <si>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</si>
  <si>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</si>
  <si>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</si>
  <si>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</si>
  <si>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</si>
  <si>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</si>
  <si>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</si>
  <si>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</si>
  <si>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</si>
  <si>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</si>
  <si>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</si>
  <si>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</si>
  <si>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</si>
  <si>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</si>
  <si>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</si>
  <si>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</si>
  <si>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</si>
  <si>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</si>
  <si>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</si>
  <si>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</si>
  <si>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</si>
  <si>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</si>
  <si>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</si>
  <si>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</si>
  <si>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</si>
  <si>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</si>
  <si>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</si>
  <si>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</si>
  <si>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</si>
  <si>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</si>
  <si>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</si>
  <si>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</si>
  <si>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</si>
  <si>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</si>
  <si>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</si>
  <si>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</si>
  <si>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</si>
  <si>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</si>
  <si>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</si>
  <si>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</si>
  <si>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</si>
  <si>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</si>
  <si>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</si>
  <si>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</si>
  <si>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</si>
  <si>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</si>
  <si>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</si>
  <si>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</si>
  <si>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</si>
  <si>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</si>
  <si>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</si>
  <si>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</si>
  <si>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</si>
  <si>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</si>
  <si>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</si>
  <si>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</si>
  <si>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</si>
  <si>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</si>
  <si>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</si>
  <si>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</si>
  <si>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</si>
  <si>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</si>
  <si>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</si>
  <si>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</si>
  <si>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</si>
  <si>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</si>
  <si>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</si>
  <si>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</si>
  <si>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</si>
  <si>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</si>
  <si>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</si>
  <si>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</si>
  <si>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</si>
  <si>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</si>
  <si>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</si>
  <si>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</si>
  <si>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</si>
  <si>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</si>
  <si>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</si>
  <si>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</si>
  <si>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</si>
  <si>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</si>
  <si>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</si>
  <si>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</si>
  <si>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</si>
  <si>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</si>
  <si>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</si>
  <si>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</si>
  <si>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</si>
  <si>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</si>
  <si>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</si>
  <si>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</si>
  <si>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</si>
  <si>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</si>
  <si>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</si>
  <si>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</si>
  <si>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</si>
  <si>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</si>
  <si>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</si>
  <si>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</si>
  <si>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</si>
  <si>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</si>
  <si>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</si>
  <si>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</si>
  <si>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</si>
  <si>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</si>
  <si>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</si>
  <si>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</si>
  <si>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</si>
  <si>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</si>
  <si>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</si>
  <si>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</si>
  <si>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</si>
  <si>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</si>
  <si>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</si>
  <si>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</si>
  <si>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</si>
  <si>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</si>
  <si>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</si>
  <si>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</si>
  <si>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</si>
  <si>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</si>
  <si>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</si>
  <si>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</si>
  <si>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</si>
  <si>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</si>
  <si>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</si>
  <si>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</si>
  <si>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</si>
  <si>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</si>
  <si>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</si>
  <si>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</si>
  <si>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</si>
  <si>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</si>
  <si>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</si>
  <si>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</si>
  <si>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</si>
  <si>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</si>
  <si>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</si>
  <si>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</si>
  <si>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</si>
  <si>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</si>
  <si>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</si>
  <si>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</si>
  <si>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</si>
  <si>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</si>
  <si>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</si>
  <si>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</si>
  <si>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</si>
  <si>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</si>
  <si>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</si>
  <si>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</si>
  <si>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</si>
  <si>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</si>
  <si>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</si>
  <si>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</si>
  <si>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</si>
  <si>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</si>
  <si>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</si>
  <si>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</si>
  <si>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</si>
  <si>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</si>
  <si>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</si>
  <si>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</si>
  <si>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</si>
  <si>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</si>
  <si>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</si>
  <si>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</si>
  <si>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</si>
  <si>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</si>
  <si>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</si>
  <si>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</si>
  <si>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</si>
  <si>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</si>
  <si>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</si>
  <si>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</si>
  <si>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</si>
  <si>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</si>
  <si>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</si>
  <si>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</si>
  <si>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</si>
  <si>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</si>
  <si>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</si>
  <si>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</si>
  <si>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</si>
  <si>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</si>
  <si>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</si>
  <si>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</si>
  <si>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</si>
  <si>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</si>
  <si>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</si>
  <si>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</si>
  <si>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</si>
  <si>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</si>
  <si>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</si>
  <si>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</si>
  <si>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</si>
  <si>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</si>
  <si>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</si>
  <si>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</si>
  <si>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</si>
  <si>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</si>
  <si>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</si>
  <si>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</si>
  <si>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</si>
  <si>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</si>
  <si>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</si>
  <si>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</si>
  <si>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</si>
  <si>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</si>
  <si>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</si>
  <si>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</si>
  <si>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</si>
  <si>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</si>
  <si>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</si>
  <si>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</si>
  <si>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</si>
  <si>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</si>
  <si>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</si>
  <si>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</si>
  <si>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</si>
  <si>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</si>
  <si>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</si>
  <si>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</si>
  <si>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</si>
  <si>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</si>
  <si>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</si>
  <si>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</si>
  <si>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</si>
  <si>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</si>
  <si>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</si>
  <si>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</si>
  <si>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</si>
  <si>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</si>
  <si>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</si>
  <si>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</si>
  <si>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</si>
  <si>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</si>
  <si>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</si>
  <si>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</si>
  <si>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</si>
  <si>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</si>
  <si>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</si>
  <si>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</si>
  <si>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</si>
  <si>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</si>
  <si>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</si>
  <si>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</si>
  <si>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</si>
  <si>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</si>
  <si>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</si>
  <si>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</si>
  <si>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</si>
  <si>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</si>
  <si>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</si>
  <si>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</si>
  <si>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</si>
  <si>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</si>
  <si>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</si>
  <si>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</si>
  <si>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</si>
  <si>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</si>
  <si>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</si>
  <si>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</si>
  <si>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</si>
  <si>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</si>
  <si>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</si>
  <si>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</si>
  <si>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</si>
  <si>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</si>
  <si>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</si>
  <si>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</si>
  <si>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</si>
  <si>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</si>
  <si>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</si>
  <si>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</si>
  <si>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</si>
  <si>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</si>
  <si>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</si>
  <si>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</si>
  <si>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</si>
  <si>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</si>
  <si>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</si>
  <si>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</si>
  <si>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</si>
  <si>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</si>
  <si>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</si>
  <si>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</si>
  <si>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</si>
  <si>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</si>
  <si>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</si>
  <si>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</si>
  <si>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</si>
  <si>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</si>
  <si>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</si>
  <si>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</si>
  <si>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</si>
  <si>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</si>
  <si>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</si>
  <si>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</si>
  <si>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</si>
  <si>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</si>
  <si>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</si>
  <si>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</si>
  <si>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</si>
  <si>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</si>
  <si>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</si>
  <si>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</si>
  <si>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</si>
  <si>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</si>
  <si>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</si>
  <si>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</si>
  <si>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</si>
  <si>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</si>
  <si>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</si>
  <si>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</si>
  <si>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</si>
  <si>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</si>
  <si>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</si>
  <si>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</si>
  <si>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</si>
  <si>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</si>
  <si>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</si>
  <si>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</si>
  <si>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</si>
  <si>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</si>
  <si>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</si>
  <si>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</si>
  <si>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</si>
  <si>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</si>
  <si>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</si>
  <si>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</si>
  <si>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</si>
  <si>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</si>
  <si>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</si>
  <si>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</si>
  <si>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</si>
  <si>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</si>
  <si>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</si>
  <si>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</si>
  <si>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</si>
  <si>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</si>
  <si>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</si>
  <si>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</si>
  <si>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</si>
  <si>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</si>
  <si>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</si>
  <si>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</si>
  <si>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</si>
  <si>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</si>
  <si>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</si>
  <si>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</si>
  <si>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</si>
  <si>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</si>
  <si>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</si>
  <si>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</si>
  <si>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</si>
  <si>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</si>
  <si>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</si>
  <si>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</si>
  <si>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</si>
  <si>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</si>
  <si>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</si>
  <si>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</si>
  <si>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</si>
  <si>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</si>
  <si>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</si>
  <si>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</si>
  <si>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</si>
  <si>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</si>
  <si>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</si>
  <si>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</si>
  <si>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</si>
  <si>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</si>
  <si>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</si>
  <si>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</si>
  <si>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</si>
  <si>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</si>
  <si>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</si>
  <si>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</si>
  <si>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</si>
  <si>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</si>
  <si>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</si>
  <si>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</si>
  <si>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</si>
  <si>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</si>
  <si>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</si>
  <si>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</si>
  <si>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</si>
  <si>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</si>
  <si>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</si>
  <si>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</si>
  <si>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</si>
  <si>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</si>
  <si>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</si>
  <si>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</si>
  <si>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</si>
  <si>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</si>
  <si>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</si>
  <si>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</si>
  <si>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</si>
  <si>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</si>
  <si>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</si>
  <si>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</si>
  <si>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</si>
  <si>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</si>
  <si>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</si>
  <si>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</si>
  <si>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</si>
  <si>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</si>
  <si>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</si>
  <si>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</si>
  <si>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</si>
  <si>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</si>
  <si>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</si>
  <si>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</si>
  <si>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</si>
  <si>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</si>
  <si>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</si>
  <si>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</si>
  <si>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</si>
  <si>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</si>
  <si>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</si>
  <si>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</si>
  <si>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</si>
  <si>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</si>
  <si>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</si>
  <si>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</si>
  <si>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</si>
  <si>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</si>
  <si>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</si>
  <si>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</si>
  <si>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</si>
  <si>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</si>
  <si>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</si>
  <si>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</si>
  <si>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</si>
  <si>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</si>
  <si>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</si>
  <si>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</si>
  <si>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</si>
  <si>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</si>
  <si>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</si>
  <si>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</si>
  <si>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</si>
  <si>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</si>
  <si>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</si>
  <si>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</si>
  <si>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</si>
  <si>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</si>
  <si>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</si>
  <si>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</si>
  <si>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</si>
  <si>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</si>
  <si>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</si>
  <si>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</si>
  <si>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</si>
  <si>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</si>
  <si>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</si>
  <si>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</si>
  <si>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</si>
  <si>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</si>
  <si>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</si>
  <si>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</si>
  <si>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</si>
  <si>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</si>
  <si>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</si>
  <si>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</si>
  <si>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</si>
  <si>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</si>
  <si>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</si>
  <si>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</si>
  <si>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</si>
  <si>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</si>
  <si>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</si>
  <si>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</si>
  <si>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</si>
  <si>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</si>
  <si>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</si>
  <si>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</si>
  <si>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</si>
  <si>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</si>
  <si>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</si>
  <si>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</si>
  <si>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</si>
  <si>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</si>
  <si>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</si>
  <si>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</si>
  <si>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</si>
  <si>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</si>
  <si>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</si>
  <si>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</si>
  <si>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</si>
  <si>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</si>
  <si>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</si>
  <si>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</si>
  <si>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</si>
  <si>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</si>
  <si>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</si>
  <si>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</si>
  <si>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</si>
  <si>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</si>
  <si>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</si>
  <si>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</si>
  <si>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</si>
  <si>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</si>
  <si>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</si>
  <si>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</si>
  <si>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</si>
  <si>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</si>
  <si>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</si>
  <si>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</si>
  <si>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</si>
  <si>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</si>
  <si>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</si>
  <si>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</si>
  <si>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</si>
  <si>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</si>
  <si>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</si>
  <si>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</si>
  <si>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</si>
  <si>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</si>
  <si>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</si>
  <si>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</si>
  <si>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</si>
  <si>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</si>
  <si>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</si>
  <si>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</si>
  <si>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</si>
  <si>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</si>
  <si>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</si>
  <si>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</si>
  <si>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</si>
  <si>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</si>
  <si>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</si>
  <si>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</si>
  <si>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</si>
  <si>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</si>
  <si>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</si>
  <si>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</si>
  <si>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</si>
  <si>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</si>
  <si>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</si>
  <si>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</si>
  <si>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</si>
  <si>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</si>
  <si>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</si>
  <si>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</si>
  <si>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</si>
  <si>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</si>
  <si>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</si>
  <si>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</si>
  <si>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</si>
  <si>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</si>
  <si>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</si>
  <si>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</si>
  <si>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</si>
  <si>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</si>
  <si>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</si>
  <si>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</si>
  <si>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</si>
  <si>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</si>
  <si>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</si>
  <si>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</si>
  <si>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</si>
  <si>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</si>
  <si>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</si>
  <si>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</si>
  <si>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</si>
  <si>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</si>
  <si>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</si>
  <si>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</si>
  <si>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</si>
  <si>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</si>
  <si>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</si>
  <si>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</si>
  <si>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</si>
  <si>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</si>
  <si>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</si>
  <si>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</si>
  <si>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</si>
  <si>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</si>
  <si>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</si>
  <si>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</si>
  <si>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</si>
  <si>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</si>
  <si>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</si>
  <si>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</si>
  <si>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</si>
  <si>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</si>
  <si>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</si>
  <si>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</si>
  <si>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</si>
  <si>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</si>
  <si>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</si>
  <si>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</si>
  <si>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</si>
  <si>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</si>
  <si>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</si>
  <si>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</si>
  <si>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</si>
  <si>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</si>
  <si>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</si>
  <si>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</si>
  <si>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</si>
  <si>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</si>
  <si>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</si>
  <si>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</si>
  <si>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</si>
  <si>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</si>
  <si>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</si>
  <si>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</si>
  <si>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</si>
  <si>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</si>
  <si>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</si>
  <si>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</si>
  <si>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</si>
  <si>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</si>
  <si>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</si>
  <si>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</si>
  <si>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</si>
  <si>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</si>
  <si>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</si>
  <si>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</si>
  <si>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</si>
  <si>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</si>
  <si>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</si>
  <si>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</si>
  <si>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</si>
  <si>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</si>
  <si>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</si>
  <si>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</si>
  <si>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</si>
  <si>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</si>
  <si>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</si>
  <si>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</si>
  <si>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</si>
  <si>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</si>
  <si>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</si>
  <si>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</si>
  <si>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</si>
  <si>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</si>
  <si>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</si>
  <si>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</si>
  <si>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</si>
  <si>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</si>
  <si>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</si>
  <si>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</si>
  <si>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</si>
  <si>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</si>
  <si>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</si>
  <si>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</si>
  <si>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</si>
  <si>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</si>
  <si>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</si>
  <si>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</si>
  <si>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</si>
  <si>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</si>
  <si>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</si>
  <si>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</si>
  <si>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</si>
  <si>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</si>
  <si>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</si>
  <si>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</si>
  <si>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</si>
  <si>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</si>
  <si>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</si>
  <si>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</si>
  <si>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</si>
  <si>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</si>
  <si>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</si>
  <si>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</si>
  <si>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</si>
  <si>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</si>
  <si>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</si>
  <si>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</si>
  <si>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</si>
  <si>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</si>
  <si>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</si>
  <si>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</si>
  <si>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</si>
  <si>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</si>
  <si>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</si>
  <si>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</si>
  <si>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</si>
  <si>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</si>
  <si>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</si>
  <si>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</si>
  <si>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</si>
  <si>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</si>
  <si>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</si>
  <si>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</si>
  <si>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</si>
  <si>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</si>
  <si>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</si>
  <si>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</si>
  <si>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</si>
  <si>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</si>
  <si>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</si>
  <si>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</si>
  <si>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</si>
  <si>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</si>
  <si>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</si>
  <si>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</si>
  <si>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</si>
  <si>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</si>
  <si>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</si>
  <si>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</si>
  <si>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</si>
  <si>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</si>
  <si>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</si>
  <si>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</si>
  <si>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</si>
  <si>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</si>
  <si>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</si>
  <si>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</si>
  <si>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</si>
  <si>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</si>
  <si>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</si>
  <si>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</si>
  <si>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</si>
  <si>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</si>
  <si>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</si>
  <si>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</si>
  <si>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</si>
  <si>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</si>
  <si>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</si>
  <si>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</si>
  <si>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</si>
  <si>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</si>
  <si>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</si>
  <si>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</si>
  <si>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</si>
  <si>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</si>
  <si>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</si>
  <si>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</si>
  <si>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</si>
  <si>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</si>
  <si>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</si>
  <si>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</si>
  <si>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</si>
  <si>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</si>
  <si>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</si>
  <si>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</si>
  <si>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</si>
  <si>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</si>
  <si>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</si>
  <si>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</si>
  <si>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</si>
  <si>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</si>
  <si>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</si>
  <si>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</si>
  <si>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</si>
  <si>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</si>
  <si>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</si>
  <si>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</si>
  <si>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</si>
  <si>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</si>
  <si>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</si>
  <si>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</si>
  <si>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</si>
  <si>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</si>
  <si>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</si>
  <si>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</si>
  <si>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</si>
  <si>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</si>
  <si>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</si>
  <si>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</si>
  <si>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</si>
  <si>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</si>
  <si>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</si>
  <si>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</si>
  <si>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</si>
  <si>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</si>
  <si>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</si>
  <si>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</si>
  <si>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</si>
  <si>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</si>
  <si>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</si>
  <si>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</si>
  <si>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</si>
  <si>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</si>
  <si>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</si>
  <si>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</si>
  <si>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</si>
  <si>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</si>
  <si>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</si>
  <si>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</si>
  <si>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</si>
  <si>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</si>
  <si>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</si>
  <si>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</si>
  <si>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</si>
  <si>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</si>
  <si>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</si>
  <si>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</si>
  <si>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</si>
  <si>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</si>
  <si>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</si>
  <si>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</si>
  <si>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</si>
  <si>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</si>
  <si>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</si>
  <si>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</si>
  <si>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</si>
  <si>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</si>
  <si>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</si>
  <si>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</si>
  <si>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</si>
  <si>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</si>
  <si>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</si>
  <si>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</si>
  <si>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</si>
  <si>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</si>
  <si>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</si>
  <si>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</si>
  <si>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</si>
  <si>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</si>
  <si>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</si>
  <si>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</si>
  <si>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</si>
  <si>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</si>
  <si>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</si>
  <si>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</si>
  <si>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</si>
  <si>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</si>
  <si>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</si>
  <si>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</si>
  <si>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</si>
  <si>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</si>
  <si>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</si>
  <si>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</si>
  <si>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</si>
  <si>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</si>
  <si>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</si>
  <si>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</si>
  <si>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</si>
  <si>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</si>
  <si>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</si>
  <si>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</si>
  <si>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</si>
  <si>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</si>
  <si>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</si>
  <si>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</si>
  <si>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</si>
  <si>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</si>
  <si>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</si>
  <si>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</si>
  <si>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</si>
  <si>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</si>
  <si>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</si>
  <si>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</si>
  <si>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</si>
  <si>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</si>
  <si>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</si>
  <si>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</si>
  <si>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</si>
  <si>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</si>
  <si>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</si>
  <si>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</si>
  <si>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</si>
  <si>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</si>
  <si>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</si>
  <si>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</si>
  <si>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</si>
  <si>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</si>
  <si>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</si>
  <si>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</si>
  <si>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</si>
  <si>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</si>
  <si>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</si>
  <si>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</si>
  <si>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</si>
  <si>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</si>
  <si>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</si>
  <si>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</si>
  <si>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</si>
  <si>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</si>
  <si>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</si>
  <si>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</si>
  <si>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</si>
  <si>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</si>
  <si>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</si>
  <si>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</si>
  <si>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</si>
  <si>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</si>
  <si>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</si>
  <si>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</si>
  <si>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</si>
  <si>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</si>
  <si>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</si>
  <si>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</si>
  <si>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</si>
  <si>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</si>
  <si>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</si>
  <si>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</si>
  <si>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</si>
  <si>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</si>
  <si>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</si>
  <si>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</si>
  <si>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</si>
  <si>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</si>
  <si>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</si>
  <si>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</si>
  <si>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</si>
  <si>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</si>
  <si>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</si>
  <si>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</si>
  <si>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</si>
  <si>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</si>
  <si>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</si>
  <si>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</si>
  <si>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</si>
  <si>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</si>
  <si>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</si>
  <si>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</si>
  <si>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</si>
  <si>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</si>
  <si>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</si>
  <si>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</si>
  <si>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</si>
  <si>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</si>
  <si>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</si>
  <si>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</si>
  <si>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</si>
  <si>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</si>
  <si>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</si>
  <si>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</si>
  <si>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</si>
  <si>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</si>
  <si>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</si>
  <si>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</si>
  <si>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</si>
  <si>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</si>
  <si>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</si>
  <si>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</si>
  <si>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</si>
  <si>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</si>
  <si>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</si>
  <si>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</si>
  <si>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</si>
  <si>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</si>
  <si>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</si>
  <si>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</si>
  <si>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</si>
  <si>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</si>
  <si>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</si>
  <si>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</si>
  <si>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</si>
  <si>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</si>
  <si>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</si>
  <si>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</si>
  <si>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</si>
  <si>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</si>
  <si>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</si>
  <si>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</si>
  <si>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</si>
  <si>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</si>
  <si>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</si>
  <si>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</si>
  <si>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</si>
  <si>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</si>
  <si>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</si>
  <si>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</si>
  <si>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</si>
  <si>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</si>
  <si>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</si>
  <si>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</si>
  <si>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</si>
  <si>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</si>
  <si>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</si>
  <si>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</si>
  <si>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</si>
  <si>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</si>
  <si>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</si>
  <si>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</si>
  <si>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</si>
  <si>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</si>
  <si>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</si>
  <si>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</si>
  <si>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</si>
  <si>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</si>
  <si>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</si>
  <si>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</si>
  <si>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</si>
  <si>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</si>
  <si>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</si>
  <si>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</si>
  <si>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</si>
  <si>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</si>
  <si>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</si>
  <si>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</si>
  <si>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</si>
  <si>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</si>
  <si>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</si>
  <si>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</si>
  <si>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</si>
  <si>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</si>
  <si>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</si>
  <si>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</si>
  <si>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</si>
  <si>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</si>
  <si>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</si>
  <si>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</si>
  <si>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</si>
  <si>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</si>
  <si>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</si>
  <si>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</si>
  <si>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</si>
  <si>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</si>
  <si>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</si>
  <si>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</si>
  <si>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</si>
  <si>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</si>
  <si>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</si>
  <si>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</si>
  <si>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</si>
  <si>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</si>
  <si>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</si>
  <si>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</si>
  <si>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</si>
  <si>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</si>
  <si>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</si>
  <si>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</si>
  <si>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</si>
  <si>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</si>
  <si>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</si>
  <si>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</si>
  <si>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</si>
  <si>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</si>
  <si>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</si>
  <si>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</si>
  <si>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</si>
  <si>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</si>
  <si>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</si>
  <si>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</si>
  <si>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</si>
  <si>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</si>
  <si>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</si>
  <si>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</si>
  <si>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</si>
  <si>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</si>
  <si>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</si>
  <si>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</si>
  <si>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</si>
  <si>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</si>
  <si>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</si>
  <si>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</si>
  <si>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</si>
  <si>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</si>
  <si>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</si>
  <si>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</si>
  <si>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</si>
  <si>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</si>
  <si>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</si>
  <si>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</si>
  <si>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</si>
  <si>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</si>
  <si>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</si>
  <si>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</si>
  <si>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</si>
  <si>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</si>
  <si>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</si>
  <si>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</si>
  <si>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</si>
  <si>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</si>
  <si>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</si>
  <si>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</si>
  <si>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</si>
  <si>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</si>
  <si>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</si>
  <si>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</si>
  <si>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</si>
  <si>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</si>
  <si>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</si>
  <si>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</si>
  <si>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</si>
  <si>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</si>
  <si>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</si>
  <si>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</si>
  <si>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</si>
  <si>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</si>
  <si>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</si>
  <si>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</si>
  <si>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</si>
  <si>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</si>
  <si>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</si>
  <si>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</si>
  <si>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</si>
  <si>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</si>
  <si>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</si>
  <si>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</si>
  <si>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</si>
  <si>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</si>
  <si>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</si>
  <si>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</si>
  <si>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</si>
  <si>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</si>
  <si>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</si>
  <si>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</si>
  <si>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</si>
  <si>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</si>
  <si>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</si>
  <si>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</si>
  <si>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</si>
  <si>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</si>
  <si>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</si>
  <si>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</si>
  <si>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</si>
  <si>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</si>
  <si>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</si>
  <si>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</si>
  <si>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</si>
  <si>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</si>
  <si>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</si>
  <si>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</si>
  <si>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</si>
  <si>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</si>
  <si>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</si>
  <si>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</si>
  <si>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</si>
  <si>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</si>
  <si>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</si>
  <si>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</si>
  <si>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</si>
  <si>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</si>
  <si>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</si>
  <si>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</si>
  <si>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</si>
  <si>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</si>
  <si>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</si>
  <si>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</si>
  <si>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</si>
  <si>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</si>
  <si>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</si>
  <si>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</si>
  <si>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</si>
  <si>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</si>
  <si>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</si>
  <si>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</si>
  <si>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</si>
  <si>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</si>
  <si>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</si>
  <si>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</si>
  <si>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</si>
  <si>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</si>
  <si>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</si>
  <si>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</si>
  <si>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</si>
  <si>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</si>
  <si>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</si>
  <si>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</si>
  <si>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</si>
  <si>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</si>
  <si>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</si>
  <si>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</si>
  <si>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</si>
  <si>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</si>
  <si>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</si>
  <si>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</si>
  <si>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</si>
  <si>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</si>
  <si>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</si>
  <si>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</si>
  <si>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</si>
  <si>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</si>
  <si>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</si>
  <si>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</si>
  <si>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</si>
  <si>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</si>
  <si>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</si>
  <si>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</si>
  <si>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</si>
  <si>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</si>
  <si>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</si>
  <si>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</si>
  <si>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</si>
  <si>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</si>
  <si>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</si>
  <si>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</si>
  <si>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</si>
  <si>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</si>
  <si>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</si>
  <si>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</si>
  <si>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</si>
  <si>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</si>
  <si>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</si>
  <si>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</si>
  <si>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</si>
  <si>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</si>
  <si>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</si>
  <si>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</si>
  <si>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</si>
  <si>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</si>
  <si>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</si>
  <si>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</si>
  <si>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</si>
  <si>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</si>
  <si>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</si>
  <si>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</si>
  <si>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</si>
  <si>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</si>
  <si>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</si>
  <si>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</si>
  <si>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</si>
  <si>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</si>
  <si>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</si>
  <si>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</si>
  <si>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</si>
  <si>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</si>
  <si>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</si>
  <si>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</si>
  <si>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</si>
  <si>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</si>
  <si>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</si>
  <si>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</si>
  <si>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</si>
  <si>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</si>
  <si>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</si>
  <si>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</si>
  <si>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</si>
  <si>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</si>
  <si>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</si>
  <si>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</si>
  <si>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</si>
  <si>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</si>
  <si>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</si>
  <si>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</si>
  <si>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</si>
  <si>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</si>
  <si>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</si>
  <si>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</si>
  <si>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</si>
  <si>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</si>
  <si>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</si>
  <si>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</si>
  <si>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</si>
  <si>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</si>
  <si>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</si>
  <si>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</si>
  <si>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</si>
  <si>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</si>
  <si>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</si>
  <si>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</si>
  <si>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</si>
  <si>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</si>
  <si>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</si>
  <si>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</si>
  <si>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</si>
  <si>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</si>
  <si>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</si>
  <si>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</si>
  <si>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</si>
  <si>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</si>
  <si>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</si>
  <si>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</si>
  <si>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</si>
  <si>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</si>
  <si>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</si>
  <si>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</si>
  <si>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</si>
  <si>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</si>
  <si>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</si>
  <si>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</si>
  <si>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</si>
  <si>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</si>
  <si>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</si>
  <si>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</si>
  <si>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</si>
  <si>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</si>
  <si>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</si>
  <si>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</si>
  <si>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</si>
  <si>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</si>
  <si>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</si>
  <si>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</si>
  <si>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</si>
  <si>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</si>
  <si>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</si>
  <si>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</si>
  <si>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</si>
  <si>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</si>
  <si>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</si>
  <si>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</si>
  <si>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</si>
  <si>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</si>
  <si>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</si>
  <si>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</si>
  <si>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</si>
  <si>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</si>
  <si>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</si>
  <si>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</si>
  <si>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</si>
  <si>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</si>
  <si>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</si>
  <si>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</si>
  <si>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</si>
  <si>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</si>
  <si>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</si>
  <si>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</si>
  <si>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</si>
  <si>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</si>
  <si>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</si>
  <si>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</si>
  <si>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</si>
  <si>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</si>
  <si>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</si>
  <si>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</si>
  <si>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</si>
  <si>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</si>
  <si>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</si>
  <si>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</si>
  <si>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</si>
  <si>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</si>
  <si>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</si>
  <si>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</si>
  <si>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</si>
  <si>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</si>
  <si>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</si>
  <si>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</si>
  <si>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</si>
  <si>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</si>
  <si>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</si>
  <si>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</si>
  <si>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</si>
  <si>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</si>
  <si>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</si>
  <si>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</si>
  <si>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</si>
  <si>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</si>
  <si>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</si>
  <si>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</si>
  <si>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</si>
  <si>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</si>
  <si>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</si>
  <si>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</si>
  <si>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</si>
  <si>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</si>
  <si>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</si>
  <si>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</si>
  <si>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</si>
  <si>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</si>
  <si>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</si>
  <si>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</si>
  <si>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</si>
  <si>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</si>
  <si>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</si>
  <si>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</si>
  <si>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</si>
  <si>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</si>
  <si>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</si>
  <si>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</si>
  <si>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</si>
  <si>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</si>
  <si>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</si>
  <si>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</si>
  <si>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</si>
  <si>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</si>
  <si>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</si>
  <si>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</si>
  <si>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</si>
  <si>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</si>
  <si>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</si>
  <si>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</si>
  <si>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</si>
  <si>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</si>
  <si>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</si>
  <si>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</si>
  <si>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</si>
  <si>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</si>
  <si>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</si>
  <si>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</si>
  <si>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</si>
  <si>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</si>
  <si>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</si>
  <si>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</si>
  <si>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</si>
  <si>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</si>
  <si>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</si>
  <si>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</si>
  <si>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</si>
  <si>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</si>
  <si>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</si>
  <si>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</si>
  <si>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</si>
  <si>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</si>
  <si>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</si>
  <si>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</si>
  <si>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</si>
  <si>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</si>
  <si>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</si>
  <si>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</si>
  <si>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</si>
  <si>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</si>
  <si>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</si>
  <si>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</si>
  <si>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</si>
  <si>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</si>
  <si>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</si>
  <si>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</si>
  <si>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</si>
  <si>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</si>
  <si>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</si>
  <si>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</si>
  <si>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</si>
  <si>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</si>
  <si>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</si>
  <si>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</si>
  <si>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</si>
  <si>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</si>
  <si>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</si>
  <si>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</si>
  <si>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</si>
  <si>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</si>
  <si>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</si>
  <si>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</si>
  <si>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</si>
  <si>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</si>
  <si>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</si>
  <si>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</si>
  <si>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</si>
  <si>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</si>
  <si>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</si>
  <si>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</si>
  <si>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</si>
  <si>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</si>
  <si>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</si>
  <si>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</si>
  <si>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</si>
  <si>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</si>
  <si>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</si>
  <si>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</si>
  <si>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</si>
  <si>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</si>
  <si>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</si>
  <si>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</si>
  <si>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</si>
  <si>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</si>
  <si>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</si>
  <si>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</si>
  <si>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</si>
  <si>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</si>
  <si>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</si>
  <si>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</si>
  <si>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</si>
  <si>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</si>
  <si>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</si>
  <si>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</si>
  <si>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</si>
  <si>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</si>
  <si>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</si>
  <si>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</si>
  <si>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</si>
  <si>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</si>
  <si>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</si>
  <si>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</si>
  <si>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</si>
  <si>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</si>
  <si>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</si>
  <si>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</si>
  <si>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</si>
  <si>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</si>
  <si>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</si>
  <si>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</si>
  <si>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</si>
  <si>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</si>
  <si>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</si>
  <si>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</si>
  <si>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</si>
  <si>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</si>
  <si>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</si>
  <si>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</si>
  <si>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</si>
  <si>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</si>
  <si>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</si>
  <si>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</si>
  <si>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</si>
  <si>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</si>
  <si>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</si>
  <si>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</si>
  <si>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</si>
  <si>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</si>
  <si>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</si>
  <si>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</si>
  <si>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</si>
  <si>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</si>
  <si>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</si>
  <si>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</si>
  <si>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</si>
  <si>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</si>
  <si>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</si>
  <si>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</si>
  <si>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</si>
  <si>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</si>
  <si>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</si>
  <si>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</si>
  <si>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</si>
  <si>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</si>
  <si>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</si>
  <si>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</si>
  <si>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</si>
  <si>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</si>
  <si>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</si>
  <si>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</si>
  <si>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</si>
  <si>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</si>
  <si>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</si>
  <si>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</si>
  <si>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</si>
  <si>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</si>
  <si>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</si>
  <si>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</si>
  <si>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</si>
  <si>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</si>
  <si>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</si>
  <si>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</si>
  <si>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</si>
  <si>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</si>
  <si>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</si>
  <si>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</si>
  <si>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</si>
  <si>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</si>
  <si>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</si>
  <si>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</si>
  <si>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</si>
  <si>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</si>
  <si>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</si>
  <si>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</si>
  <si>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</si>
  <si>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</si>
  <si>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</si>
  <si>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</si>
  <si>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</si>
  <si>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</si>
  <si>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</si>
  <si>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</si>
  <si>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</si>
  <si>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</si>
  <si>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</si>
  <si>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</si>
  <si>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</si>
  <si>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</si>
  <si>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</si>
  <si>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</si>
  <si>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</si>
  <si>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</si>
  <si>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</si>
  <si>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</si>
  <si>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</si>
  <si>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</si>
  <si>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</si>
  <si>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</si>
  <si>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</si>
  <si>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</si>
  <si>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</si>
  <si>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</si>
  <si>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</si>
  <si>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</si>
  <si>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</si>
  <si>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</si>
  <si>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</si>
  <si>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</si>
  <si>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</si>
  <si>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</si>
  <si>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</si>
  <si>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</si>
  <si>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</si>
  <si>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</si>
  <si>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</si>
  <si>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</si>
  <si>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</si>
  <si>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</si>
  <si>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</si>
  <si>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</si>
  <si>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</si>
  <si>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</si>
  <si>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</si>
  <si>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</si>
  <si>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</si>
  <si>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</si>
  <si>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</si>
  <si>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</si>
  <si>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</si>
  <si>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</si>
  <si>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</si>
  <si>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</si>
  <si>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</si>
  <si>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</si>
  <si>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</si>
  <si>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</si>
  <si>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</si>
  <si>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</si>
  <si>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</si>
  <si>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</si>
  <si>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</si>
  <si>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</si>
  <si>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</si>
  <si>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</si>
  <si>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</si>
  <si>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</si>
  <si>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</si>
  <si>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</si>
  <si>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</si>
  <si>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</si>
  <si>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</si>
  <si>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</si>
  <si>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</si>
  <si>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</si>
  <si>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</si>
  <si>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</si>
  <si>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</si>
  <si>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</si>
  <si>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</si>
  <si>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</si>
  <si>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</si>
  <si>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</si>
  <si>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</si>
  <si>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</si>
  <si>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</si>
  <si>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</si>
  <si>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</si>
  <si>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</si>
  <si>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</si>
  <si>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</si>
  <si>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</si>
  <si>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</si>
  <si>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</si>
  <si>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</si>
  <si>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</si>
  <si>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</si>
  <si>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</si>
  <si>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</si>
  <si>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</si>
  <si>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</si>
  <si>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</si>
  <si>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</si>
  <si>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</si>
  <si>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</si>
  <si>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</si>
  <si>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</si>
  <si>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</si>
  <si>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</si>
  <si>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</si>
  <si>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</si>
  <si>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</si>
  <si>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</si>
  <si>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</si>
  <si>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</si>
  <si>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</si>
  <si>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</si>
  <si>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</si>
  <si>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</si>
  <si>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</si>
  <si>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</si>
  <si>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</si>
  <si>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</si>
  <si>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</si>
  <si>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</si>
  <si>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</si>
  <si>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</si>
  <si>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</si>
  <si>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</si>
  <si>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</si>
  <si>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</si>
  <si>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</si>
  <si>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</si>
  <si>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</si>
  <si>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</si>
  <si>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</si>
  <si>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</si>
  <si>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</si>
  <si>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</si>
  <si>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</si>
  <si>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</si>
  <si>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</si>
  <si>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</si>
  <si>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</si>
  <si>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</si>
  <si>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</si>
  <si>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</si>
  <si>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</si>
  <si>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</si>
  <si>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</si>
  <si>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</si>
  <si>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</si>
  <si>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</si>
  <si>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</si>
  <si>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</si>
  <si>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</si>
  <si>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</si>
  <si>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</si>
  <si>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</si>
  <si>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</si>
  <si>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</si>
  <si>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</si>
  <si>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</si>
  <si>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</si>
  <si>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</si>
  <si>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</si>
  <si>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</si>
  <si>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</si>
  <si>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</si>
  <si>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</si>
  <si>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</si>
  <si>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</si>
  <si>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</si>
  <si>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</si>
  <si>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</si>
  <si>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</si>
  <si>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</si>
  <si>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</si>
  <si>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</si>
  <si>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</si>
  <si>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</si>
  <si>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</si>
  <si>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</si>
  <si>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</si>
  <si>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</si>
  <si>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</si>
  <si>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</si>
  <si>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</si>
  <si>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</si>
  <si>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</si>
  <si>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</si>
  <si>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</si>
  <si>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</si>
  <si>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</si>
  <si>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</si>
  <si>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</si>
  <si>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</si>
  <si>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</si>
  <si>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</si>
  <si>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</si>
  <si>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</si>
  <si>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</si>
  <si>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</si>
  <si>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</si>
  <si>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</si>
  <si>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</si>
  <si>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</si>
  <si>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</si>
  <si>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</si>
  <si>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</si>
  <si>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</si>
  <si>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</si>
  <si>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</si>
  <si>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</si>
  <si>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</si>
  <si>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</si>
  <si>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</si>
  <si>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</si>
  <si>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</si>
  <si>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</si>
  <si>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</si>
  <si>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</si>
  <si>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</si>
  <si>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</si>
  <si>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</si>
  <si>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</si>
  <si>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</si>
  <si>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</si>
  <si>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</si>
  <si>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</si>
  <si>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</si>
  <si>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</si>
  <si>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</si>
  <si>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</si>
  <si>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</si>
  <si>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</si>
  <si>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</si>
  <si>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</si>
  <si>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</si>
  <si>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</si>
  <si>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</si>
  <si>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</si>
  <si>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</si>
  <si>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</si>
  <si>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</si>
  <si>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</si>
  <si>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</si>
  <si>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</si>
  <si>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</si>
  <si>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</si>
  <si>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</si>
  <si>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</si>
  <si>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</si>
  <si>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</si>
  <si>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</si>
  <si>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</si>
  <si>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</si>
  <si>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</si>
  <si>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</si>
  <si>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</si>
  <si>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</si>
  <si>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</si>
  <si>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</si>
  <si>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</si>
  <si>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</si>
  <si>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</si>
  <si>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</si>
  <si>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</si>
  <si>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</si>
  <si>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</si>
  <si>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</si>
  <si>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</si>
  <si>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</si>
  <si>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</si>
  <si>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</si>
  <si>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</si>
  <si>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</si>
  <si>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</si>
  <si>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</si>
  <si>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</si>
  <si>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</si>
  <si>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</si>
  <si>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</si>
  <si>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</si>
  <si>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</si>
  <si>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</si>
  <si>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</si>
  <si>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</si>
  <si>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</si>
  <si>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</si>
  <si>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</si>
  <si>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</si>
  <si>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</si>
  <si>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</si>
  <si>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</si>
  <si>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</si>
  <si>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</si>
  <si>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</si>
  <si>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</si>
  <si>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</si>
  <si>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</si>
  <si>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</si>
  <si>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</si>
  <si>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</si>
  <si>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</si>
  <si>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</si>
  <si>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</si>
  <si>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</si>
  <si>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</si>
  <si>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</si>
  <si>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</si>
  <si>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</si>
  <si>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</si>
  <si>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</si>
  <si>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</si>
  <si>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</si>
  <si>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</si>
  <si>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</si>
  <si>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</si>
  <si>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</si>
  <si>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</si>
  <si>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</si>
  <si>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</si>
  <si>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</si>
  <si>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</si>
  <si>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</si>
  <si>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</si>
  <si>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</si>
  <si>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</si>
  <si>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</si>
  <si>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</si>
  <si>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</si>
  <si>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</si>
  <si>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</si>
  <si>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</si>
  <si>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</si>
  <si>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</si>
  <si>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</si>
  <si>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</si>
  <si>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</si>
  <si>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</si>
  <si>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</si>
  <si>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</si>
  <si>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</si>
  <si>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</si>
  <si>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</si>
  <si>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</si>
  <si>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</si>
  <si>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</si>
  <si>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</si>
  <si>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</si>
  <si>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</si>
  <si>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</si>
  <si>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</si>
  <si>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</si>
  <si>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</si>
  <si>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</si>
  <si>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</si>
  <si>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</si>
  <si>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</si>
  <si>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</si>
  <si>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</si>
  <si>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</si>
  <si>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</si>
  <si>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</si>
  <si>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</si>
  <si>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</si>
  <si>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</si>
  <si>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</si>
  <si>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</si>
  <si>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</si>
  <si>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</si>
  <si>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</si>
  <si>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</si>
  <si>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</si>
  <si>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</si>
  <si>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</si>
  <si>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</si>
  <si>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</si>
  <si>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</si>
  <si>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</si>
  <si>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</si>
  <si>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</si>
  <si>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</si>
  <si>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</si>
  <si>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</si>
  <si>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</si>
  <si>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</si>
  <si>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</si>
  <si>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</si>
  <si>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</si>
  <si>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</si>
  <si>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</si>
  <si>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</si>
  <si>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</si>
  <si>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</si>
  <si>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</si>
  <si>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</si>
  <si>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</si>
  <si>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</si>
  <si>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</si>
  <si>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</si>
  <si>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</si>
  <si>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</si>
  <si>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</si>
  <si>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</si>
  <si>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</si>
  <si>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</si>
  <si>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</si>
  <si>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</si>
  <si>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</si>
  <si>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</si>
  <si>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</si>
  <si>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</si>
  <si>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</si>
  <si>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</si>
  <si>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</si>
  <si>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</si>
  <si>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</si>
  <si>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</si>
  <si>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</si>
  <si>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</si>
  <si>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</si>
  <si>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</si>
  <si>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</si>
  <si>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</si>
  <si>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</si>
  <si>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</si>
  <si>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</si>
  <si>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</si>
  <si>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</si>
  <si>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</si>
  <si>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</si>
  <si>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</si>
  <si>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</si>
  <si>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</si>
  <si>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</si>
  <si>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</si>
  <si>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</si>
  <si>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</si>
  <si>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</si>
  <si>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</si>
  <si>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</si>
  <si>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</si>
  <si>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</si>
  <si>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</si>
  <si>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</si>
  <si>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</si>
  <si>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</si>
  <si>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</si>
  <si>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</si>
  <si>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</si>
  <si>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</si>
  <si>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</si>
  <si>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</si>
  <si>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</si>
  <si>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</si>
  <si>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</si>
  <si>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</si>
  <si>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</si>
  <si>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</si>
  <si>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</si>
  <si>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</si>
  <si>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</si>
  <si>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</si>
  <si>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</si>
  <si>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</si>
  <si>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</si>
  <si>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</si>
  <si>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</si>
  <si>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</si>
  <si>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</si>
  <si>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</si>
  <si>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</si>
  <si>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</si>
  <si>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</si>
  <si>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</si>
  <si>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</si>
  <si>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</si>
  <si>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</si>
  <si>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</si>
  <si>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</si>
  <si>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</si>
  <si>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</si>
  <si>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</si>
  <si>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</si>
  <si>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</si>
  <si>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</si>
  <si>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</si>
  <si>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</si>
  <si>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</si>
  <si>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</si>
  <si>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</si>
  <si>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</si>
  <si>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</si>
  <si>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</si>
  <si>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</si>
  <si>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</si>
  <si>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</si>
  <si>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</si>
  <si>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</si>
  <si>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</si>
  <si>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</si>
  <si>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</si>
  <si>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</si>
  <si>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</si>
  <si>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</si>
  <si>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</si>
  <si>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</si>
  <si>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</si>
  <si>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</si>
  <si>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</si>
  <si>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</si>
  <si>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</si>
  <si>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</si>
  <si>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</si>
  <si>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</si>
  <si>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</si>
  <si>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</si>
  <si>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</si>
  <si>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</si>
  <si>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</si>
  <si>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</si>
  <si>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</si>
  <si>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</si>
  <si>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</si>
  <si>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</si>
  <si>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</si>
  <si>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</si>
  <si>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</si>
  <si>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</si>
  <si>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</si>
  <si>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</si>
  <si>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</si>
  <si>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</si>
  <si>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</si>
  <si>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</si>
  <si>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</si>
  <si>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</si>
  <si>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</si>
  <si>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</si>
  <si>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</si>
  <si>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</si>
  <si>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</si>
  <si>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</si>
  <si>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</si>
  <si>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</si>
  <si>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</si>
  <si>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</si>
  <si>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</si>
  <si>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</si>
  <si>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</si>
  <si>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</si>
  <si>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</si>
  <si>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</si>
  <si>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</si>
  <si>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</si>
  <si>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</si>
  <si>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</si>
  <si>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</si>
  <si>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</si>
  <si>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</si>
  <si>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</si>
  <si>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</si>
  <si>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</si>
  <si>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</si>
  <si>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</si>
  <si>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</si>
  <si>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</si>
  <si>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</si>
  <si>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</si>
  <si>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</si>
  <si>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</si>
  <si>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</si>
  <si>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</si>
  <si>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</si>
  <si>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</si>
  <si>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</si>
  <si>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</si>
  <si>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</si>
  <si>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</si>
  <si>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</si>
  <si>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</si>
  <si>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</si>
  <si>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</si>
  <si>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</si>
  <si>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</si>
  <si>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</si>
  <si>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</si>
  <si>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</si>
  <si>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</si>
  <si>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</si>
  <si>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</si>
  <si>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</si>
  <si>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</si>
  <si>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</si>
  <si>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</si>
  <si>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</si>
  <si>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</si>
  <si>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</si>
  <si>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</si>
  <si>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</si>
  <si>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</si>
  <si>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</si>
  <si>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</si>
  <si>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</si>
  <si>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</si>
  <si>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</si>
  <si>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</si>
  <si>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</si>
  <si>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</si>
  <si>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</si>
  <si>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</si>
  <si>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</si>
  <si>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</si>
  <si>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</si>
  <si>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</si>
  <si>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</si>
  <si>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</si>
  <si>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</si>
  <si>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</si>
  <si>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</si>
  <si>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</si>
  <si>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</si>
  <si>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</si>
  <si>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</si>
  <si>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</si>
  <si>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</si>
  <si>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</si>
  <si>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</si>
  <si>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</si>
  <si>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</si>
  <si>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</si>
  <si>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</si>
  <si>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</si>
  <si>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</si>
  <si>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</si>
  <si>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</si>
  <si>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</si>
  <si>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</si>
  <si>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</si>
  <si>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</si>
  <si>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</si>
  <si>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</si>
  <si>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</si>
  <si>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</si>
  <si>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</si>
  <si>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</si>
  <si>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</si>
  <si>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</si>
  <si>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</si>
  <si>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</si>
  <si>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</si>
  <si>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</si>
  <si>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</si>
  <si>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</si>
  <si>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</si>
  <si>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</si>
  <si>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</si>
  <si>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</si>
  <si>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</si>
  <si>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</si>
  <si>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</si>
  <si>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</si>
  <si>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</si>
  <si>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</si>
  <si>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</si>
  <si>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</si>
  <si>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</si>
  <si>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</si>
  <si>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</si>
  <si>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</si>
  <si>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</si>
  <si>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</si>
  <si>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</si>
  <si>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</si>
  <si>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</si>
  <si>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</si>
  <si>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</si>
  <si>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</si>
  <si>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</si>
  <si>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</si>
  <si>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</si>
  <si>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</si>
  <si>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</si>
  <si>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</si>
  <si>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</si>
  <si>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</si>
  <si>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</si>
  <si>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</si>
  <si>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</si>
  <si>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</si>
  <si>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</si>
  <si>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</si>
  <si>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</si>
  <si>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</si>
  <si>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</si>
  <si>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</si>
  <si>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</si>
  <si>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</si>
  <si>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</si>
  <si>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</si>
  <si>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</si>
  <si>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</si>
  <si>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</si>
  <si>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</si>
  <si>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</si>
  <si>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</si>
  <si>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</si>
  <si>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</si>
  <si>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</si>
  <si>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</si>
  <si>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</si>
  <si>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</si>
  <si>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</si>
  <si>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</si>
  <si>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</si>
  <si>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</si>
  <si>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</si>
  <si>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</si>
  <si>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</si>
  <si>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</si>
  <si>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</si>
  <si>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</si>
  <si>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</si>
  <si>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</si>
  <si>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</si>
  <si>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</si>
  <si>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</si>
  <si>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</si>
  <si>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</si>
  <si>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</si>
  <si>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</si>
  <si>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</si>
  <si>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</si>
  <si>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</si>
  <si>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</si>
  <si>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</si>
  <si>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</si>
  <si>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</si>
  <si>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</si>
  <si>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</si>
  <si>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</si>
  <si>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</si>
  <si>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</si>
  <si>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</si>
  <si>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</si>
  <si>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</si>
  <si>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</si>
  <si>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</si>
  <si>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</si>
  <si>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</si>
  <si>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</si>
  <si>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</si>
  <si>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</si>
  <si>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</si>
  <si>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</si>
  <si>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</si>
  <si>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</si>
  <si>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</si>
  <si>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</si>
  <si>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</si>
  <si>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</si>
  <si>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</si>
  <si>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</si>
  <si>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</si>
  <si>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</si>
  <si>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</si>
  <si>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</si>
  <si>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</si>
  <si>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</si>
  <si>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</si>
  <si>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</si>
  <si>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</si>
  <si>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</si>
  <si>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</si>
  <si>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</si>
  <si>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</si>
  <si>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</si>
  <si>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</si>
  <si>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</si>
  <si>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</si>
  <si>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</si>
  <si>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</si>
  <si>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</si>
  <si>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</si>
  <si>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</si>
  <si>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</si>
  <si>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</si>
  <si>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</si>
  <si>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</si>
  <si>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</si>
  <si>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</si>
  <si>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</si>
  <si>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</si>
  <si>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</si>
  <si>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</si>
  <si>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</si>
  <si>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</si>
  <si>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</si>
  <si>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</si>
  <si>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</si>
  <si>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</si>
  <si>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</si>
  <si>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</si>
  <si>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</si>
  <si>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</si>
  <si>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</si>
  <si>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</si>
  <si>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</si>
  <si>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</si>
  <si>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</si>
  <si>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</si>
  <si>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</si>
  <si>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</si>
  <si>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</si>
  <si>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</si>
  <si>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</si>
  <si>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</si>
  <si>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</si>
  <si>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</si>
  <si>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</si>
  <si>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</si>
  <si>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</si>
  <si>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</si>
  <si>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</si>
  <si>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</si>
  <si>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</si>
  <si>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</si>
  <si>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</si>
  <si>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</si>
  <si>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</si>
  <si>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</si>
  <si>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</si>
  <si>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</si>
  <si>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</si>
  <si>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</si>
  <si>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</si>
  <si>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</si>
  <si>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</si>
  <si>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</si>
  <si>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</si>
  <si>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</si>
  <si>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</si>
  <si>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</si>
  <si>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</si>
  <si>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</si>
  <si>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</si>
  <si>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</si>
  <si>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</si>
  <si>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</si>
  <si>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</si>
  <si>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</si>
  <si>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</si>
  <si>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</si>
  <si>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</si>
  <si>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</si>
  <si>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</si>
  <si>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</si>
  <si>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</si>
  <si>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</si>
  <si>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</si>
  <si>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</si>
  <si>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</si>
  <si>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</si>
  <si>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</si>
  <si>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</si>
  <si>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</si>
  <si>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</si>
  <si>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</si>
  <si>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</si>
  <si>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</si>
  <si>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</si>
  <si>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</si>
  <si>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</si>
  <si>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</si>
  <si>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</si>
  <si>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</si>
  <si>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</si>
  <si>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</si>
  <si>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</si>
  <si>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</si>
  <si>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</si>
  <si>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</si>
  <si>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</si>
  <si>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</si>
  <si>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</si>
  <si>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</si>
  <si>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</si>
  <si>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</si>
  <si>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</si>
  <si>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</si>
  <si>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</si>
  <si>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</si>
  <si>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</si>
  <si>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</si>
  <si>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</si>
  <si>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</si>
  <si>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</si>
  <si>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</si>
  <si>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</si>
  <si>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</si>
  <si>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</si>
  <si>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</si>
  <si>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</si>
  <si>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</si>
  <si>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</si>
  <si>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</si>
  <si>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</si>
  <si>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</si>
  <si>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</si>
  <si>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</si>
  <si>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</si>
  <si>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</si>
  <si>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</si>
  <si>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</si>
  <si>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</si>
  <si>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</si>
  <si>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</si>
  <si>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</si>
  <si>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</si>
  <si>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</si>
  <si>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</si>
  <si>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</si>
  <si>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</si>
  <si>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</si>
  <si>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</si>
  <si>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</si>
  <si>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</si>
  <si>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</si>
  <si>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</si>
  <si>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</si>
  <si>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</si>
  <si>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</si>
  <si>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</si>
  <si>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</si>
  <si>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</si>
  <si>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</si>
  <si>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</si>
  <si>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</si>
  <si>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</si>
  <si>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</si>
  <si>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</si>
  <si>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</si>
  <si>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</si>
  <si>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</si>
  <si>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</si>
  <si>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</si>
  <si>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</si>
  <si>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</si>
  <si>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</si>
  <si>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</si>
  <si>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</si>
  <si>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</si>
  <si>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</si>
  <si>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</si>
  <si>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</si>
  <si>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</si>
  <si>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</si>
  <si>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</si>
  <si>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</si>
  <si>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</si>
  <si>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</si>
  <si>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</si>
  <si>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</si>
  <si>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</si>
  <si>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</si>
  <si>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</si>
  <si>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</si>
  <si>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</si>
  <si>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</si>
  <si>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</si>
  <si>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</si>
  <si>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</si>
  <si>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</si>
  <si>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</si>
  <si>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</si>
  <si>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</si>
  <si>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</si>
  <si>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</si>
  <si>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</si>
  <si>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</si>
  <si>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</si>
  <si>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</si>
  <si>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</si>
  <si>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</si>
  <si>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</si>
  <si>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</si>
  <si>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</si>
  <si>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</si>
  <si>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</si>
  <si>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</si>
  <si>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</si>
  <si>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</si>
  <si>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</si>
  <si>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</si>
  <si>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</si>
  <si>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</si>
  <si>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</si>
  <si>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</si>
  <si>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</si>
  <si>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</si>
  <si>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</si>
  <si>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</si>
  <si>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</si>
  <si>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</si>
  <si>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</si>
  <si>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</si>
  <si>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</si>
  <si>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</si>
  <si>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</si>
  <si>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</si>
  <si>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</si>
  <si>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</si>
  <si>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</si>
  <si>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</si>
  <si>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</si>
  <si>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</si>
  <si>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</si>
  <si>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</si>
  <si>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</si>
  <si>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</si>
  <si>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</si>
  <si>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</si>
  <si>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</si>
  <si>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</si>
  <si>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</si>
  <si>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</si>
  <si>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</si>
  <si>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</si>
  <si>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</si>
  <si>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</si>
  <si>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</si>
  <si>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</si>
  <si>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</si>
  <si>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</si>
  <si>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</si>
  <si>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</si>
  <si>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</si>
  <si>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</si>
  <si>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</si>
  <si>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</si>
  <si>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</si>
  <si>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</si>
  <si>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</si>
  <si>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</si>
  <si>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</si>
  <si>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</si>
  <si>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</si>
  <si>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</si>
  <si>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</si>
  <si>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</si>
  <si>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</si>
  <si>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</si>
  <si>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</si>
  <si>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</si>
  <si>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</si>
  <si>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</si>
  <si>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</si>
  <si>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</si>
  <si>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</si>
  <si>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</si>
  <si>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</si>
  <si>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</si>
  <si>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</si>
  <si>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</si>
  <si>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</si>
  <si>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</si>
  <si>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</si>
  <si>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</si>
  <si>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</si>
  <si>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</si>
  <si>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</si>
  <si>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</si>
  <si>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</si>
  <si>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</si>
  <si>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</si>
  <si>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</si>
  <si>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</si>
  <si>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</si>
  <si>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</si>
  <si>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</si>
  <si>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</si>
  <si>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</si>
  <si>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</si>
  <si>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</si>
  <si>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</si>
  <si>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</si>
  <si>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</si>
  <si>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</si>
  <si>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</si>
  <si>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</si>
  <si>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</si>
  <si>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</si>
  <si>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</si>
  <si>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</si>
  <si>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</si>
  <si>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</si>
  <si>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</si>
  <si>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</si>
  <si>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</si>
  <si>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</si>
  <si>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</si>
  <si>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</si>
  <si>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</si>
  <si>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</si>
  <si>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</si>
  <si>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</si>
  <si>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</si>
  <si>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</si>
  <si>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</si>
  <si>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</si>
  <si>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</si>
  <si>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</si>
  <si>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</si>
  <si>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</si>
  <si>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</si>
  <si>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</si>
  <si>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</si>
  <si>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</si>
  <si>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</si>
  <si>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</si>
  <si>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</si>
  <si>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</si>
  <si>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</si>
  <si>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</si>
  <si>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</si>
  <si>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</si>
  <si>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</si>
  <si>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</si>
  <si>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</si>
  <si>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</si>
  <si>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</si>
  <si>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</si>
  <si>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</si>
  <si>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</si>
  <si>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</si>
  <si>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</si>
  <si>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</si>
  <si>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</si>
  <si>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</si>
  <si>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</si>
  <si>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</si>
  <si>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</si>
  <si>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</si>
  <si>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</si>
  <si>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</si>
  <si>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</si>
  <si>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</si>
  <si>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</si>
  <si>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</si>
  <si>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</si>
  <si>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</si>
  <si>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</si>
  <si>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</si>
  <si>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</si>
  <si>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</si>
  <si>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</si>
  <si>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</si>
  <si>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</si>
  <si>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</si>
  <si>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</si>
  <si>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</si>
  <si>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</si>
  <si>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</si>
  <si>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</si>
  <si>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</si>
  <si>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</si>
  <si>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</si>
  <si>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</si>
  <si>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</si>
  <si>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</si>
  <si>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</si>
  <si>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</si>
  <si>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</si>
  <si>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</si>
  <si>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</si>
  <si>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</si>
  <si>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</si>
  <si>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</si>
  <si>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</si>
  <si>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</si>
  <si>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</si>
  <si>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</si>
  <si>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</si>
  <si>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</si>
  <si>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</si>
  <si>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</si>
  <si>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</si>
  <si>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</si>
  <si>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</si>
  <si>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</si>
  <si>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</si>
  <si>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</si>
  <si>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</si>
  <si>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</si>
  <si>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</si>
  <si>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</si>
  <si>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</si>
  <si>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</si>
  <si>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</si>
  <si>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</si>
  <si>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</si>
  <si>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</si>
  <si>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</si>
  <si>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</si>
  <si>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</si>
  <si>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</si>
  <si>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</si>
  <si>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</si>
  <si>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</si>
  <si>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</si>
  <si>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</si>
  <si>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</si>
  <si>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</si>
  <si>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</si>
  <si>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</si>
  <si>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</si>
  <si>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</si>
  <si>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</si>
  <si>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</si>
  <si>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</si>
  <si>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</si>
  <si>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</si>
  <si>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</si>
  <si>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</si>
  <si>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</si>
  <si>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</si>
  <si>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</si>
  <si>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</si>
  <si>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</si>
  <si>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</si>
  <si>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</si>
  <si>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</si>
  <si>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</si>
  <si>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</si>
  <si>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</si>
  <si>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</si>
  <si>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</si>
  <si>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</si>
  <si>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</si>
  <si>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</si>
  <si>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</si>
  <si>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</si>
  <si>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</si>
  <si>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</si>
  <si>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</si>
  <si>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</si>
  <si>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</si>
  <si>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</si>
  <si>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</si>
  <si>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</si>
  <si>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</si>
  <si>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</si>
  <si>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</si>
  <si>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</si>
  <si>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</si>
  <si>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</si>
  <si>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</si>
  <si>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</si>
  <si>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</si>
  <si>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</si>
  <si>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</si>
  <si>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</si>
  <si>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</si>
  <si>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</si>
  <si>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</si>
  <si>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</si>
  <si>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</si>
  <si>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</si>
  <si>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</si>
  <si>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</si>
  <si>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</si>
  <si>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</si>
  <si>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</si>
  <si>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</si>
  <si>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</si>
  <si>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</si>
  <si>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</si>
  <si>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</si>
  <si>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</si>
  <si>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</si>
  <si>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</si>
  <si>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</si>
  <si>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</si>
  <si>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</si>
  <si>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</si>
  <si>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</si>
  <si>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</si>
  <si>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</si>
  <si>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</si>
  <si>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</si>
  <si>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</si>
  <si>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</si>
  <si>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</si>
  <si>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</si>
  <si>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</si>
  <si>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</si>
  <si>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</si>
  <si>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</si>
  <si>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</si>
  <si>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</si>
  <si>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</si>
  <si>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</si>
  <si>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</si>
  <si>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</si>
  <si>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</si>
  <si>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</si>
  <si>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</si>
  <si>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</si>
  <si>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</si>
  <si>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</si>
  <si>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</si>
  <si>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</si>
  <si>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</si>
  <si>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</si>
  <si>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</si>
  <si>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</si>
  <si>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</si>
  <si>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</si>
  <si>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</si>
  <si>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</si>
  <si>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</si>
  <si>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</si>
  <si>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</si>
  <si>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</si>
  <si>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</si>
  <si>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</si>
  <si>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</si>
  <si>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</si>
  <si>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</si>
  <si>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</si>
  <si>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</si>
  <si>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</si>
  <si>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</si>
  <si>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</si>
  <si>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</si>
  <si>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</si>
  <si>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</si>
  <si>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</si>
  <si>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</si>
  <si>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</si>
  <si>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</si>
  <si>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</si>
  <si>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</si>
  <si>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</si>
  <si>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</si>
  <si>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</si>
  <si>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</si>
  <si>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</si>
  <si>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</si>
  <si>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</si>
  <si>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</si>
  <si>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</si>
  <si>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</si>
  <si>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</si>
  <si>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</si>
  <si>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</si>
  <si>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</si>
  <si>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</si>
  <si>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</si>
  <si>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</si>
  <si>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</si>
  <si>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</si>
  <si>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</si>
  <si>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</si>
  <si>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</si>
  <si>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</si>
  <si>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</si>
  <si>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</si>
  <si>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</si>
  <si>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</si>
  <si>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</si>
  <si>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</si>
  <si>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</si>
  <si>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</si>
  <si>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</si>
  <si>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</si>
  <si>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</si>
  <si>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</si>
  <si>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</si>
  <si>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</si>
  <si>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</si>
  <si>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</si>
  <si>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</si>
  <si>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</si>
  <si>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</si>
  <si>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</si>
  <si>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</si>
  <si>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</si>
  <si>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</si>
  <si>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</si>
  <si>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</si>
  <si>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</si>
  <si>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</si>
  <si>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</si>
  <si>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</si>
  <si>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</si>
  <si>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</si>
  <si>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</si>
  <si>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</si>
  <si>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</si>
  <si>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</si>
  <si>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</si>
  <si>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</si>
  <si>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</si>
  <si>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</si>
  <si>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</si>
  <si>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</si>
  <si>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</si>
  <si>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</si>
  <si>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</si>
  <si>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</si>
  <si>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</si>
  <si>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</si>
  <si>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</si>
  <si>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</si>
  <si>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</si>
  <si>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</si>
  <si>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</si>
  <si>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</si>
  <si>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</si>
  <si>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</si>
  <si>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</si>
  <si>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</si>
  <si>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</si>
  <si>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</si>
  <si>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</si>
  <si>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</si>
  <si>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</si>
  <si>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</si>
  <si>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</si>
  <si>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</si>
  <si>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</si>
  <si>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</si>
  <si>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</si>
  <si>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</si>
  <si>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</si>
  <si>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</si>
  <si>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</si>
  <si>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</si>
  <si>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</si>
  <si>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</si>
  <si>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</si>
  <si>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</si>
  <si>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</si>
  <si>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</si>
  <si>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</si>
  <si>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</si>
  <si>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</si>
  <si>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</si>
  <si>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</si>
  <si>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</si>
  <si>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</si>
  <si>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</si>
  <si>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</si>
  <si>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</si>
  <si>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</si>
  <si>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</si>
  <si>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</si>
  <si>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</si>
  <si>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</si>
  <si>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</si>
  <si>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</si>
  <si>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</si>
  <si>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</si>
  <si>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</si>
  <si>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</si>
  <si>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</si>
  <si>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</si>
  <si>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</si>
  <si>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</si>
  <si>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</si>
  <si>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</si>
  <si>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</si>
  <si>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</si>
  <si>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</si>
  <si>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</si>
  <si>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</si>
  <si>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</si>
  <si>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</si>
  <si>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</si>
  <si>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</si>
  <si>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</si>
  <si>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</si>
  <si>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</si>
  <si>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</si>
  <si>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</si>
  <si>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</si>
  <si>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</si>
  <si>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</si>
  <si>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</si>
  <si>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</si>
  <si>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</si>
  <si>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</si>
  <si>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</si>
  <si>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</si>
  <si>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</si>
  <si>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</si>
  <si>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</si>
  <si>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</si>
  <si>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</si>
  <si>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</si>
  <si>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</si>
  <si>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</si>
  <si>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</si>
  <si>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</si>
  <si>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</si>
  <si>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</si>
  <si>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</si>
  <si>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</si>
  <si>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</si>
  <si>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</si>
  <si>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</si>
  <si>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</si>
  <si>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</si>
  <si>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</si>
  <si>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</si>
  <si>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</si>
  <si>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</si>
  <si>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</si>
  <si>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</si>
  <si>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</si>
  <si>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</si>
  <si>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</si>
  <si>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</si>
  <si>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</si>
  <si>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</si>
  <si>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</si>
  <si>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</si>
  <si>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</si>
  <si>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</si>
  <si>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</si>
  <si>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</si>
  <si>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</si>
  <si>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</si>
  <si>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</si>
  <si>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</si>
  <si>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</si>
  <si>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</si>
  <si>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</si>
  <si>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</si>
  <si>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</si>
  <si>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</si>
  <si>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</si>
  <si>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</si>
  <si>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</si>
  <si>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</si>
  <si>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</si>
  <si>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</si>
  <si>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</si>
  <si>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</si>
  <si>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</si>
  <si>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</si>
  <si>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</si>
  <si>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</si>
  <si>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</si>
  <si>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</si>
  <si>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</si>
  <si>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</si>
  <si>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</si>
  <si>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</si>
  <si>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</si>
  <si>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</si>
  <si>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</si>
  <si>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</si>
  <si>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</si>
  <si>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</si>
  <si>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</si>
  <si>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</si>
  <si>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</si>
  <si>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</si>
  <si>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</si>
  <si>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</si>
  <si>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</si>
  <si>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</si>
  <si>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</si>
  <si>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</si>
  <si>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</si>
  <si>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</si>
  <si>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</si>
  <si>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</si>
  <si>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</si>
  <si>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</si>
  <si>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</si>
  <si>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</si>
  <si>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</si>
  <si>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</si>
  <si>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</si>
  <si>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</si>
  <si>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</si>
  <si>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</si>
  <si>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</si>
  <si>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</si>
  <si>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</si>
  <si>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</si>
  <si>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</si>
  <si>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</si>
  <si>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</si>
  <si>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</si>
  <si>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</si>
  <si>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</si>
  <si>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</si>
  <si>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</si>
  <si>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</si>
  <si>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</si>
  <si>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</si>
  <si>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</si>
  <si>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</si>
  <si>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</si>
  <si>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</si>
  <si>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</si>
  <si>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</si>
  <si>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</si>
  <si>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</si>
  <si>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</si>
  <si>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</si>
  <si>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</si>
  <si>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</si>
  <si>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</si>
  <si>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</si>
  <si>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</si>
  <si>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</si>
  <si>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</si>
  <si>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</si>
  <si>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</si>
  <si>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</si>
  <si>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</si>
  <si>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</si>
  <si>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</si>
  <si>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</si>
  <si>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</si>
  <si>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</si>
  <si>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</si>
  <si>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</si>
  <si>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</si>
  <si>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</si>
  <si>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</si>
  <si>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</si>
  <si>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</si>
  <si>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</si>
  <si>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</si>
  <si>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</si>
  <si>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</si>
  <si>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</si>
  <si>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</si>
  <si>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</si>
  <si>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</si>
  <si>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</si>
  <si>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</si>
  <si>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</si>
  <si>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</si>
  <si>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</si>
  <si>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</si>
  <si>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</si>
  <si>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</si>
  <si>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</si>
  <si>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</si>
  <si>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</si>
  <si>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</si>
  <si>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</si>
  <si>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</si>
  <si>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</si>
  <si>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</si>
  <si>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</si>
  <si>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</si>
  <si>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</si>
  <si>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</si>
  <si>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</si>
  <si>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</si>
  <si>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</si>
  <si>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</si>
  <si>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</si>
  <si>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</si>
  <si>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</si>
  <si>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</si>
  <si>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</si>
  <si>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</si>
  <si>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</si>
  <si>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</si>
  <si>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</si>
  <si>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</si>
  <si>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</si>
  <si>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</si>
  <si>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</si>
  <si>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</si>
  <si>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</si>
  <si>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</si>
  <si>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</si>
  <si>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</si>
  <si>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</si>
  <si>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</si>
  <si>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</si>
  <si>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</si>
  <si>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</si>
  <si>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</si>
  <si>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</si>
  <si>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</si>
  <si>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</si>
  <si>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</si>
  <si>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</si>
  <si>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</si>
  <si>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</si>
  <si>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</si>
  <si>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</si>
  <si>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</si>
  <si>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</si>
  <si>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</si>
  <si>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</si>
  <si>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</si>
  <si>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</si>
  <si>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</si>
  <si>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</si>
  <si>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</si>
  <si>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</si>
  <si>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</si>
  <si>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</si>
  <si>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</si>
  <si>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</si>
  <si>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</si>
  <si>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</si>
  <si>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</si>
  <si>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</si>
  <si>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</si>
  <si>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</si>
  <si>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</si>
  <si>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</si>
  <si>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</si>
  <si>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</si>
  <si>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</si>
  <si>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</si>
  <si>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</si>
  <si>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</si>
  <si>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</si>
  <si>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</si>
  <si>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</si>
  <si>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</si>
  <si>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</si>
  <si>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</si>
  <si>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</si>
  <si>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</si>
  <si>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</si>
  <si>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</si>
  <si>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</si>
  <si>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</si>
  <si>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</si>
  <si>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</si>
  <si>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</si>
  <si>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</si>
  <si>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</si>
  <si>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</si>
  <si>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</si>
  <si>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</si>
  <si>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</si>
  <si>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</si>
  <si>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</si>
  <si>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</si>
  <si>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</si>
  <si>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</si>
  <si>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</si>
  <si>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</si>
  <si>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</si>
  <si>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</si>
  <si>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</si>
  <si>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</si>
  <si>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</si>
  <si>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</si>
  <si>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</si>
  <si>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</si>
  <si>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</si>
  <si>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</si>
  <si>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</si>
  <si>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</si>
  <si>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</si>
  <si>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</si>
  <si>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</si>
  <si>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</si>
  <si>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</si>
  <si>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</si>
  <si>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</si>
  <si>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</si>
  <si>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</si>
  <si>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</si>
  <si>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</si>
  <si>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</si>
  <si>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</si>
  <si>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</si>
  <si>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</si>
  <si>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</si>
  <si>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</si>
  <si>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</si>
  <si>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</si>
  <si>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</si>
  <si>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</si>
  <si>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</si>
  <si>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</si>
  <si>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</si>
  <si>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</si>
  <si>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</si>
  <si>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</si>
  <si>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</si>
  <si>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</si>
  <si>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</si>
  <si>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</si>
  <si>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</si>
  <si>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</si>
  <si>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</si>
  <si>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</si>
  <si>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</si>
  <si>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</si>
  <si>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</si>
  <si>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</si>
  <si>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</si>
  <si>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</si>
  <si>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</si>
  <si>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</si>
  <si>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</si>
  <si>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</si>
  <si>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</si>
  <si>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</si>
  <si>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</si>
  <si>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</si>
  <si>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</si>
  <si>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</si>
  <si>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</si>
  <si>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</si>
  <si>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</si>
  <si>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</si>
  <si>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</si>
  <si>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</si>
  <si>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</si>
  <si>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</si>
  <si>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</si>
  <si>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</si>
  <si>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</si>
  <si>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</si>
  <si>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</si>
  <si>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</si>
  <si>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</si>
  <si>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</si>
  <si>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</si>
  <si>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</si>
  <si>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</si>
  <si>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</si>
  <si>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</si>
  <si>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</si>
  <si>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</si>
  <si>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</si>
  <si>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</si>
  <si>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</si>
  <si>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</si>
  <si>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</si>
  <si>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</si>
  <si>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</si>
  <si>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</si>
  <si>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</si>
  <si>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</si>
  <si>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</si>
  <si>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</si>
  <si>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</si>
  <si>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</si>
  <si>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</si>
  <si>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</si>
  <si>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</si>
  <si>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</si>
  <si>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</si>
  <si>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</si>
  <si>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</si>
  <si>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</si>
  <si>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</si>
  <si>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</si>
  <si>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</si>
  <si>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</si>
  <si>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</si>
  <si>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</si>
  <si>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</si>
  <si>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</si>
  <si>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</si>
  <si>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</si>
  <si>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</si>
  <si>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</si>
  <si>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</si>
  <si>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</si>
  <si>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</si>
  <si>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</si>
  <si>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</si>
  <si>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</si>
  <si>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</si>
  <si>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</si>
  <si>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</si>
  <si>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</si>
  <si>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</si>
  <si>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</si>
  <si>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</si>
  <si>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</si>
  <si>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</si>
  <si>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</si>
  <si>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</si>
  <si>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</si>
  <si>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</si>
  <si>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</si>
  <si>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</si>
  <si>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</si>
  <si>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</si>
  <si>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</si>
  <si>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</si>
  <si>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</si>
  <si>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</si>
  <si>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</si>
  <si>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</si>
  <si>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</si>
  <si>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</si>
  <si>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</si>
  <si>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</si>
  <si>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</si>
  <si>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</si>
  <si>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</si>
  <si>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</si>
  <si>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</si>
  <si>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</si>
  <si>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</si>
  <si>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</si>
  <si>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</si>
  <si>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</si>
  <si>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</si>
  <si>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</si>
  <si>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</si>
  <si>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</si>
  <si>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</si>
  <si>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</si>
  <si>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</si>
  <si>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</si>
  <si>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</si>
  <si>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</si>
  <si>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</si>
  <si>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</si>
  <si>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</si>
  <si>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</si>
  <si>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</si>
  <si>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</si>
  <si>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</si>
  <si>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</si>
  <si>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</si>
  <si>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</si>
  <si>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</si>
  <si>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</si>
  <si>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</si>
  <si>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</si>
  <si>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</si>
  <si>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</si>
  <si>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</si>
  <si>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</si>
  <si>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</si>
  <si>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</si>
  <si>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</si>
  <si>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</si>
  <si>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</si>
  <si>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</si>
  <si>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</si>
  <si>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</si>
  <si>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</si>
  <si>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</si>
  <si>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</si>
  <si>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</si>
  <si>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</si>
  <si>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</si>
  <si>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</si>
  <si>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</si>
  <si>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</si>
  <si>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</si>
  <si>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</si>
  <si>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</si>
  <si>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</si>
  <si>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</si>
  <si>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</si>
  <si>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</si>
  <si>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</si>
  <si>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</si>
  <si>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</si>
  <si>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</si>
  <si>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</si>
  <si>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</si>
  <si>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</si>
  <si>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</si>
  <si>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</si>
  <si>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</si>
  <si>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</si>
  <si>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</si>
  <si>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</si>
  <si>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</si>
  <si>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</si>
  <si>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</si>
  <si>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</si>
  <si>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</si>
  <si>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</si>
  <si>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</si>
  <si>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</si>
  <si>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</si>
  <si>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</si>
  <si>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</si>
  <si>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</si>
  <si>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</si>
  <si>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</si>
  <si>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</si>
  <si>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</si>
  <si>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</si>
  <si>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</si>
  <si>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</si>
  <si>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</si>
  <si>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</si>
  <si>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</si>
  <si>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</si>
  <si>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</si>
  <si>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</si>
  <si>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</si>
  <si>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</si>
  <si>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</si>
  <si>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</si>
  <si>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</si>
  <si>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</si>
  <si>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</si>
  <si>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</si>
  <si>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</si>
  <si>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</si>
  <si>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</si>
  <si>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</si>
  <si>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</si>
  <si>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</si>
  <si>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</si>
  <si>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</si>
  <si>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</si>
  <si>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</si>
  <si>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</si>
  <si>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</si>
  <si>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</si>
  <si>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</si>
  <si>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</si>
  <si>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</si>
  <si>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</si>
  <si>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</si>
  <si>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</si>
  <si>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</si>
  <si>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</si>
  <si>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</si>
  <si>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</si>
  <si>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</si>
  <si>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</si>
  <si>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</si>
  <si>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</si>
  <si>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</si>
  <si>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</si>
  <si>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</si>
  <si>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</si>
  <si>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</si>
  <si>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</si>
  <si>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</si>
  <si>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</si>
  <si>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</si>
  <si>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</si>
  <si>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</si>
  <si>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</si>
  <si>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</si>
  <si>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</si>
  <si>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</si>
  <si>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</si>
  <si>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</si>
  <si>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</si>
  <si>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</si>
  <si>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</si>
  <si>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</si>
  <si>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</si>
  <si>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</si>
  <si>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</si>
  <si>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</si>
  <si>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</si>
  <si>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</si>
  <si>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</si>
  <si>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</si>
  <si>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</si>
  <si>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</si>
  <si>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</si>
  <si>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</si>
  <si>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</si>
  <si>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</si>
  <si>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</si>
  <si>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</si>
  <si>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</si>
  <si>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</si>
  <si>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</si>
  <si>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</si>
  <si>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</si>
  <si>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</si>
  <si>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</si>
  <si>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</si>
  <si>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</si>
  <si>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</si>
  <si>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</si>
  <si>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</si>
  <si>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</si>
  <si>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</si>
  <si>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</si>
  <si>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</si>
  <si>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</si>
  <si>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</si>
  <si>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</si>
  <si>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</si>
  <si>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</si>
  <si>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</si>
  <si>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</si>
  <si>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</si>
  <si>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</si>
  <si>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</si>
  <si>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</si>
  <si>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</si>
  <si>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</si>
  <si>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</si>
  <si>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</si>
  <si>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</si>
  <si>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</si>
  <si>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</si>
  <si>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</si>
  <si>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</si>
  <si>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</si>
  <si>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</si>
  <si>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</si>
  <si>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</si>
  <si>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</si>
  <si>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</si>
  <si>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</si>
  <si>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</si>
  <si>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</si>
  <si>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</si>
  <si>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</si>
  <si>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</si>
  <si>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</si>
  <si>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</si>
  <si>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</si>
  <si>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</si>
  <si>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</si>
  <si>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</si>
  <si>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</si>
  <si>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</si>
  <si>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</si>
  <si>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</si>
  <si>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</si>
  <si>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</si>
  <si>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</si>
  <si>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</si>
  <si>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</si>
  <si>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</si>
  <si>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</si>
  <si>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</si>
  <si>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</si>
  <si>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</si>
  <si>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</si>
  <si>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</si>
  <si>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</si>
  <si>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</si>
  <si>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</si>
  <si>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</si>
  <si>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</si>
  <si>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</si>
  <si>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</si>
  <si>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</si>
  <si>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</si>
  <si>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</si>
  <si>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</si>
  <si>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</si>
  <si>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</si>
  <si>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</si>
  <si>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</si>
  <si>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</si>
  <si>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</si>
  <si>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</si>
  <si>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</si>
  <si>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</si>
  <si>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</si>
  <si>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</si>
  <si>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</si>
  <si>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</si>
  <si>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</si>
  <si>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</si>
  <si>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</si>
  <si>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</si>
  <si>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</si>
  <si>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</si>
  <si>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</si>
  <si>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</si>
  <si>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</si>
  <si>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</si>
  <si>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</si>
  <si>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</si>
  <si>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</si>
  <si>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</si>
  <si>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</si>
  <si>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</si>
  <si>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</si>
  <si>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</si>
  <si>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</si>
  <si>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</si>
  <si>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</si>
  <si>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</si>
  <si>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</si>
  <si>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</si>
  <si>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</si>
  <si>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</si>
  <si>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</si>
  <si>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</si>
  <si>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</si>
  <si>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</si>
  <si>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</si>
  <si>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</si>
  <si>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</si>
  <si>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</si>
  <si>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</si>
  <si>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</si>
  <si>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</si>
  <si>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</si>
  <si>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</si>
  <si>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</si>
  <si>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</si>
  <si>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</si>
  <si>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</si>
  <si>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</si>
  <si>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</si>
  <si>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</si>
  <si>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</si>
  <si>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</si>
  <si>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</si>
  <si>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</si>
  <si>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</si>
  <si>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</si>
  <si>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</si>
  <si>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</si>
  <si>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</si>
  <si>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</si>
  <si>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</si>
  <si>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</si>
  <si>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</si>
  <si>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</si>
  <si>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</si>
  <si>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</si>
  <si>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</si>
  <si>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</si>
  <si>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</si>
  <si>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</si>
  <si>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</si>
  <si>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</si>
  <si>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</si>
  <si>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</si>
  <si>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</si>
  <si>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</si>
  <si>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</si>
  <si>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</si>
  <si>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</si>
  <si>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</si>
  <si>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</si>
  <si>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</si>
  <si>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</si>
  <si>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</si>
  <si>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</si>
  <si>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</si>
  <si>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</si>
  <si>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</si>
  <si>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</si>
  <si>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</si>
  <si>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</si>
  <si>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</si>
  <si>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</si>
  <si>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</si>
  <si>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</si>
  <si>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</si>
  <si>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</si>
  <si>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</si>
  <si>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</si>
  <si>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</si>
  <si>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</si>
  <si>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</si>
  <si>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</si>
  <si>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</si>
  <si>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</si>
  <si>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</si>
  <si>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</si>
  <si>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</si>
  <si>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</si>
  <si>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</si>
  <si>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</si>
  <si>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</si>
  <si>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</si>
  <si>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</si>
  <si>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</si>
  <si>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</si>
  <si>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</si>
  <si>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</si>
  <si>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</si>
  <si>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</si>
  <si>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</si>
  <si>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</si>
  <si>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</si>
  <si>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</si>
  <si>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</si>
  <si>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</si>
  <si>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</si>
  <si>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</si>
  <si>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</si>
  <si>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</si>
  <si>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</si>
  <si>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</si>
  <si>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</si>
  <si>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</si>
  <si>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</si>
  <si>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</si>
  <si>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</si>
  <si>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</si>
  <si>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</si>
  <si>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</si>
  <si>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</si>
  <si>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</si>
  <si>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</si>
  <si>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</si>
  <si>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</si>
  <si>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</si>
  <si>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</si>
  <si>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</si>
  <si>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</si>
  <si>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</si>
  <si>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</si>
  <si>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</si>
  <si>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</si>
  <si>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</si>
  <si>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</si>
  <si>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</si>
  <si>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</si>
  <si>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</si>
  <si>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</si>
  <si>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</si>
  <si>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</si>
  <si>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</si>
  <si>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</si>
  <si>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</si>
  <si>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</si>
  <si>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</si>
  <si>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</si>
  <si>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</si>
  <si>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</si>
  <si>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</si>
  <si>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</si>
  <si>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</si>
  <si>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</si>
  <si>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</si>
  <si>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</si>
  <si>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</si>
  <si>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</si>
  <si>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</si>
  <si>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</si>
  <si>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</si>
  <si>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</si>
  <si>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</si>
  <si>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</si>
  <si>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</si>
  <si>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</si>
  <si>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</si>
  <si>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</si>
  <si>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</si>
  <si>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</si>
  <si>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</si>
  <si>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</si>
  <si>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</si>
  <si>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</si>
  <si>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</si>
  <si>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</si>
  <si>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</si>
  <si>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</si>
  <si>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</si>
  <si>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</si>
  <si>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</si>
  <si>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</si>
  <si>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</si>
  <si>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</si>
  <si>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</si>
  <si>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</si>
  <si>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</si>
  <si>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</si>
  <si>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</si>
  <si>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</si>
  <si>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</si>
  <si>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</si>
  <si>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</si>
  <si>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</si>
  <si>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</si>
  <si>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</si>
  <si>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</si>
  <si>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</si>
  <si>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</si>
  <si>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</si>
  <si>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</si>
  <si>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</si>
  <si>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</si>
  <si>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</si>
  <si>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</si>
  <si>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</si>
  <si>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</si>
  <si>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</si>
  <si>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</si>
  <si>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</si>
  <si>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</si>
  <si>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</si>
  <si>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</si>
  <si>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</si>
  <si>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</si>
  <si>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</si>
  <si>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</si>
  <si>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</si>
  <si>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</si>
  <si>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</si>
  <si>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</si>
  <si>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</si>
  <si>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</si>
  <si>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</si>
  <si>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</si>
  <si>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</si>
  <si>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</si>
  <si>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</si>
  <si>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</si>
  <si>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</si>
  <si>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</si>
  <si>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</si>
  <si>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</si>
  <si>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</si>
  <si>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</si>
  <si>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</si>
  <si>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</si>
  <si>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</si>
  <si>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</si>
  <si>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</si>
  <si>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</si>
  <si>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</si>
  <si>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</si>
  <si>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</si>
  <si>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</si>
  <si>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</si>
  <si>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</si>
  <si>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</si>
  <si>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</si>
  <si>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</si>
  <si>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</si>
  <si>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</si>
  <si>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</si>
  <si>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</si>
  <si>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</si>
  <si>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</si>
  <si>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</si>
  <si>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</si>
  <si>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</si>
  <si>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</si>
  <si>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</si>
  <si>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</si>
  <si>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</si>
  <si>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</si>
  <si>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</si>
  <si>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</si>
  <si>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</si>
  <si>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</si>
  <si>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</si>
  <si>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</si>
  <si>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</si>
  <si>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</si>
  <si>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</si>
  <si>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</si>
  <si>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</si>
  <si>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</si>
  <si>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</si>
  <si>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</si>
  <si>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</si>
  <si>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</si>
  <si>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</si>
  <si>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</si>
  <si>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</si>
  <si>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</si>
  <si>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</si>
  <si>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</si>
  <si>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</si>
  <si>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</si>
  <si>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</si>
  <si>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</si>
  <si>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</si>
  <si>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</si>
  <si>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</si>
  <si>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</si>
  <si>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</si>
  <si>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</si>
  <si>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</si>
  <si>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</si>
  <si>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</si>
  <si>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</si>
  <si>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</si>
  <si>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</si>
  <si>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</si>
  <si>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</si>
  <si>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</si>
  <si>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</si>
  <si>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</si>
  <si>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</si>
  <si>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</si>
  <si>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</si>
  <si>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</si>
  <si>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</si>
  <si>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</si>
  <si>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</si>
  <si>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</si>
  <si>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</si>
  <si>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</si>
  <si>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</si>
  <si>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</si>
  <si>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</si>
  <si>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</si>
  <si>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</si>
  <si>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</si>
  <si>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</si>
  <si>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</si>
  <si>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</si>
  <si>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</si>
  <si>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</si>
  <si>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</si>
  <si>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</si>
  <si>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</si>
  <si>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</si>
  <si>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</si>
  <si>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</si>
  <si>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</si>
  <si>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</si>
  <si>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</si>
  <si>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</si>
  <si>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</si>
  <si>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</si>
  <si>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</si>
  <si>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</si>
  <si>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</si>
  <si>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</si>
  <si>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</si>
  <si>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</si>
  <si>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</si>
  <si>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</si>
  <si>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</si>
  <si>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</si>
  <si>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</si>
  <si>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</si>
  <si>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</si>
  <si>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</si>
  <si>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</si>
  <si>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</si>
  <si>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</si>
  <si>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</si>
  <si>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</si>
  <si>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</si>
  <si>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</si>
  <si>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</si>
  <si>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</si>
  <si>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</si>
  <si>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</si>
  <si>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</si>
  <si>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</si>
  <si>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</si>
  <si>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</si>
  <si>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</si>
  <si>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</si>
  <si>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</si>
  <si>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</si>
  <si>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</si>
  <si>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</si>
  <si>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</si>
  <si>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</si>
  <si>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</si>
  <si>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</si>
  <si>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</si>
  <si>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</si>
  <si>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</si>
  <si>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</si>
  <si>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</si>
  <si>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</si>
  <si>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</si>
  <si>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</si>
  <si>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</si>
  <si>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</si>
  <si>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</si>
  <si>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</si>
  <si>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</si>
  <si>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</si>
  <si>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</si>
  <si>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</si>
  <si>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</si>
  <si>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</si>
  <si>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</si>
  <si>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</si>
  <si>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</si>
  <si>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</si>
  <si>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</si>
  <si>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</si>
  <si>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</si>
  <si>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</si>
  <si>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</si>
  <si>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</si>
  <si>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</si>
  <si>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</si>
  <si>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</si>
  <si>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</si>
  <si>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</si>
  <si>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</si>
  <si>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</si>
  <si>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</si>
  <si>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</si>
  <si>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</si>
  <si>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</si>
  <si>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</si>
  <si>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</si>
  <si>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</si>
  <si>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</si>
  <si>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</si>
  <si>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</si>
  <si>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</si>
  <si>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</si>
  <si>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</si>
  <si>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</si>
  <si>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</si>
  <si>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</si>
  <si>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</si>
  <si>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</si>
  <si>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</si>
  <si>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</si>
  <si>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</si>
  <si>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</si>
  <si>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</si>
  <si>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</si>
  <si>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</si>
  <si>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</si>
  <si>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</si>
  <si>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</si>
  <si>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</si>
  <si>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</si>
  <si>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</si>
  <si>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</si>
  <si>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</si>
  <si>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</si>
  <si>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</si>
  <si>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</si>
  <si>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</si>
  <si>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</si>
  <si>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</si>
  <si>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</si>
  <si>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</si>
  <si>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</si>
  <si>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</si>
  <si>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</si>
  <si>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</si>
  <si>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</si>
  <si>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</si>
  <si>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</si>
  <si>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</si>
  <si>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</si>
  <si>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</si>
  <si>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</si>
  <si>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</si>
  <si>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</si>
  <si>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</si>
  <si>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</si>
  <si>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</si>
  <si>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</si>
  <si>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</si>
  <si>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</si>
  <si>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</si>
  <si>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</si>
  <si>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</si>
  <si>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</si>
  <si>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</si>
  <si>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</si>
  <si>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</si>
  <si>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</si>
  <si>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</si>
  <si>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</si>
  <si>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</si>
  <si>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</si>
  <si>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</si>
  <si>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</si>
  <si>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</si>
  <si>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</si>
  <si>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</si>
  <si>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</si>
  <si>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</si>
  <si>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</si>
  <si>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</si>
  <si>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</si>
  <si>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</si>
  <si>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</si>
  <si>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</si>
  <si>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</si>
  <si>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</si>
  <si>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</si>
  <si>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</si>
  <si>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</si>
  <si>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</si>
  <si>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</si>
  <si>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</si>
  <si>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</si>
  <si>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</si>
  <si>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</si>
  <si>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</si>
  <si>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</si>
  <si>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</si>
  <si>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</si>
  <si>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</si>
  <si>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</si>
  <si>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</si>
  <si>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</si>
  <si>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</si>
  <si>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</si>
  <si>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</si>
  <si>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</si>
  <si>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</si>
  <si>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</si>
  <si>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</si>
  <si>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</si>
  <si>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</si>
  <si>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</si>
  <si>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</si>
  <si>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</si>
  <si>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</si>
  <si>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</si>
  <si>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</si>
  <si>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</si>
  <si>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</si>
  <si>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</si>
  <si>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</si>
  <si>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</si>
  <si>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</si>
  <si>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</si>
  <si>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</si>
  <si>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</si>
  <si>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</si>
  <si>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</si>
  <si>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</si>
  <si>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</si>
  <si>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</si>
  <si>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</si>
  <si>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</si>
  <si>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</si>
  <si>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</si>
  <si>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</si>
  <si>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</si>
  <si>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</si>
  <si>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</si>
  <si>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</si>
  <si>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</si>
  <si>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</si>
  <si>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</si>
  <si>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</si>
  <si>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</si>
  <si>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</si>
  <si>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</si>
  <si>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</si>
  <si>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</si>
  <si>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</si>
  <si>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</si>
  <si>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</si>
  <si>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</si>
  <si>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</si>
  <si>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</si>
  <si>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</si>
  <si>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</si>
  <si>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</si>
  <si>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</si>
  <si>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</si>
  <si>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</si>
  <si>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</si>
  <si>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</si>
  <si>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</si>
  <si>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</si>
  <si>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</si>
  <si>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</si>
  <si>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</si>
  <si>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</si>
  <si>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</si>
  <si>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</si>
  <si>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</si>
  <si>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</si>
  <si>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</si>
  <si>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</si>
  <si>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</si>
  <si>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</si>
  <si>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</si>
  <si>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</si>
  <si>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</si>
  <si>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</si>
  <si>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</si>
  <si>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</si>
  <si>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</si>
  <si>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</si>
  <si>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</si>
  <si>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</si>
  <si>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</si>
  <si>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</si>
  <si>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</si>
  <si>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</si>
  <si>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</si>
  <si>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</si>
  <si>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</si>
  <si>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</si>
  <si>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</si>
  <si>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</si>
  <si>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</si>
  <si>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</si>
  <si>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</si>
  <si>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</si>
  <si>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</si>
  <si>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</si>
  <si>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</si>
  <si>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</si>
  <si>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</si>
  <si>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</si>
  <si>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</si>
  <si>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</si>
  <si>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</si>
  <si>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</si>
  <si>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</si>
  <si>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</si>
  <si>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</si>
  <si>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</si>
  <si>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</si>
  <si>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</si>
  <si>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</si>
  <si>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</si>
  <si>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</si>
  <si>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</si>
  <si>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</si>
  <si>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</si>
  <si>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</si>
  <si>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</si>
  <si>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</si>
  <si>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</si>
  <si>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</si>
  <si>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</si>
  <si>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</si>
  <si>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</si>
  <si>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</si>
  <si>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</si>
  <si>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</si>
  <si>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</si>
  <si>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</si>
  <si>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</si>
  <si>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</si>
  <si>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</si>
  <si>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</si>
  <si>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</si>
  <si>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</si>
  <si>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</si>
  <si>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</si>
  <si>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</si>
  <si>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</si>
  <si>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</si>
  <si>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</si>
  <si>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</si>
  <si>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</si>
  <si>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</si>
  <si>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</si>
  <si>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</si>
  <si>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</si>
  <si>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</si>
  <si>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</si>
  <si>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</si>
  <si>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</si>
  <si>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</si>
  <si>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</si>
  <si>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</si>
  <si>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</si>
  <si>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</si>
  <si>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</si>
  <si>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</si>
  <si>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</si>
  <si>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</si>
  <si>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</si>
  <si>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</si>
  <si>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</si>
  <si>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</si>
  <si>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</si>
  <si>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</si>
  <si>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</si>
  <si>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</si>
  <si>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</si>
  <si>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</si>
  <si>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</si>
  <si>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</si>
  <si>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</si>
  <si>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</si>
  <si>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</si>
  <si>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</si>
  <si>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</si>
  <si>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</si>
  <si>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</si>
  <si>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</si>
  <si>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</si>
  <si>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</si>
  <si>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</si>
  <si>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</si>
  <si>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</si>
  <si>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</si>
  <si>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</si>
  <si>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</si>
  <si>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</si>
  <si>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</si>
  <si>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</si>
  <si>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</si>
  <si>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</si>
  <si>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</si>
  <si>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</si>
  <si>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</si>
  <si>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</si>
  <si>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</si>
  <si>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</si>
  <si>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</si>
  <si>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</si>
  <si>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</si>
  <si>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</si>
  <si>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</si>
  <si>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</si>
  <si>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</si>
  <si>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</si>
  <si>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</si>
  <si>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</si>
  <si>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</si>
  <si>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</si>
  <si>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</si>
  <si>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</si>
  <si>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</si>
  <si>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</si>
  <si>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</si>
  <si>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</si>
  <si>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</si>
  <si>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</si>
  <si>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</si>
  <si>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</si>
  <si>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</si>
  <si>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</si>
  <si>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</si>
  <si>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</si>
  <si>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</si>
  <si>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</si>
  <si>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</si>
  <si>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</si>
  <si>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</si>
  <si>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</si>
  <si>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</si>
  <si>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</si>
  <si>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</si>
  <si>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</si>
  <si>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</si>
  <si>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</si>
  <si>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</si>
  <si>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</si>
  <si>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</si>
  <si>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</si>
  <si>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</si>
  <si>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</si>
  <si>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</si>
  <si>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</si>
  <si>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</si>
  <si>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</si>
  <si>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</si>
  <si>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</si>
  <si>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</si>
  <si>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</si>
  <si>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</si>
  <si>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</si>
  <si>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</si>
  <si>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</si>
  <si>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</si>
  <si>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</si>
  <si>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</si>
  <si>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</si>
  <si>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</si>
  <si>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</si>
  <si>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</si>
  <si>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</si>
  <si>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</si>
  <si>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</si>
  <si>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</si>
  <si>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</si>
  <si>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</si>
  <si>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</si>
  <si>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</si>
  <si>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</si>
  <si>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</si>
  <si>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</si>
  <si>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</si>
  <si>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</si>
  <si>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</si>
  <si>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</si>
  <si>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</si>
  <si>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</si>
  <si>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</si>
  <si>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</si>
  <si>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</si>
  <si>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</si>
  <si>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</si>
  <si>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</si>
  <si>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</si>
  <si>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</si>
  <si>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</si>
  <si>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</si>
  <si>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</si>
  <si>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</si>
  <si>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</si>
  <si>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</si>
  <si>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</si>
  <si>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</si>
  <si>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</si>
  <si>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</si>
  <si>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</si>
  <si>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</si>
  <si>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</si>
  <si>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</si>
  <si>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</si>
  <si>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</si>
  <si>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</si>
  <si>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</si>
  <si>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</si>
  <si>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</si>
  <si>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</si>
  <si>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</si>
  <si>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</si>
  <si>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</si>
  <si>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</si>
  <si>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</si>
  <si>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</si>
  <si>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</si>
  <si>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</si>
  <si>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</si>
  <si>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</si>
  <si>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</si>
  <si>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</si>
  <si>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</si>
  <si>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</si>
  <si>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</si>
  <si>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</si>
  <si>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</si>
  <si>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</si>
  <si>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</si>
  <si>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</si>
  <si>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</si>
  <si>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</si>
  <si>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</si>
  <si>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</si>
  <si>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</si>
  <si>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</si>
  <si>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</si>
  <si>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</si>
  <si>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</si>
  <si>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</si>
  <si>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</si>
  <si>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</si>
  <si>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</si>
  <si>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</si>
  <si>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</si>
  <si>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</si>
  <si>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</si>
  <si>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</si>
  <si>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</si>
  <si>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</si>
  <si>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</si>
  <si>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</si>
  <si>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</si>
  <si>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</si>
  <si>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</si>
  <si>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</si>
  <si>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</si>
  <si>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</si>
  <si>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</si>
  <si>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</si>
  <si>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</si>
  <si>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</si>
  <si>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</si>
  <si>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</si>
  <si>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</si>
  <si>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</si>
  <si>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</si>
  <si>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</si>
  <si>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</si>
  <si>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</si>
  <si>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</si>
  <si>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</si>
  <si>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</si>
  <si>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</si>
  <si>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</si>
  <si>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</si>
  <si>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</si>
  <si>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</si>
  <si>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</si>
  <si>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</si>
  <si>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</si>
  <si>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</si>
  <si>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</si>
  <si>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</si>
  <si>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</si>
  <si>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</si>
  <si>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</si>
  <si>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</si>
  <si>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</si>
  <si>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</si>
  <si>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</si>
  <si>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</si>
  <si>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</si>
  <si>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</si>
  <si>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</si>
  <si>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</si>
  <si>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</si>
  <si>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</si>
  <si>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</si>
  <si>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</si>
  <si>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</si>
  <si>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</si>
  <si>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</si>
  <si>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</si>
  <si>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</si>
  <si>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</si>
  <si>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</si>
  <si>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</si>
  <si>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</si>
  <si>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</si>
  <si>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</si>
  <si>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</si>
  <si>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</si>
  <si>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</si>
  <si>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</si>
  <si>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</si>
  <si>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</si>
  <si>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</si>
  <si>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</si>
  <si>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</si>
  <si>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</si>
  <si>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</si>
  <si>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</si>
  <si>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</si>
  <si>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</si>
  <si>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</si>
  <si>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</si>
  <si>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</si>
  <si>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</si>
  <si>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</si>
  <si>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</si>
  <si>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</si>
  <si>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</si>
  <si>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</si>
  <si>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</si>
  <si>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</si>
  <si>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</si>
  <si>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</si>
  <si>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</si>
  <si>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</si>
  <si>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</si>
  <si>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</si>
  <si>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</si>
  <si>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</si>
  <si>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</si>
  <si>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</si>
  <si>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</si>
  <si>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</si>
  <si>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</si>
  <si>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</si>
  <si>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</si>
  <si>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</si>
  <si>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</si>
  <si>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</si>
  <si>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</si>
  <si>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</si>
  <si>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</si>
  <si>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</si>
  <si>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</si>
  <si>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</si>
  <si>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</si>
  <si>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</si>
  <si>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</si>
  <si>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</si>
  <si>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</si>
  <si>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</si>
  <si>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</si>
  <si>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</si>
  <si>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</si>
  <si>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</si>
  <si>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</si>
  <si>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</si>
  <si>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</si>
  <si>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</si>
  <si>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</si>
  <si>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</si>
  <si>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</si>
  <si>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</si>
  <si>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</si>
  <si>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</si>
  <si>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</si>
  <si>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</si>
  <si>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</si>
  <si>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</si>
  <si>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</si>
  <si>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</si>
  <si>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</si>
  <si>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</si>
  <si>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</si>
  <si>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</si>
  <si>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</si>
  <si>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</si>
  <si>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</si>
  <si>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</si>
  <si>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</si>
  <si>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</si>
  <si>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</si>
  <si>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</si>
  <si>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</si>
  <si>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</si>
  <si>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</si>
  <si>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</si>
  <si>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</si>
  <si>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</si>
  <si>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</si>
  <si>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</si>
  <si>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</si>
  <si>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</si>
  <si>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</si>
  <si>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</si>
  <si>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</si>
  <si>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</si>
  <si>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</si>
  <si>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</si>
  <si>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</si>
  <si>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</si>
  <si>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</si>
  <si>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</si>
  <si>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</si>
  <si>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</si>
  <si>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</si>
  <si>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</si>
  <si>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</si>
  <si>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</si>
  <si>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</si>
  <si>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</si>
  <si>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</si>
  <si>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</si>
  <si>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</si>
  <si>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</si>
  <si>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</si>
  <si>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</si>
  <si>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</si>
  <si>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</si>
  <si>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</si>
  <si>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</si>
  <si>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</si>
  <si>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</si>
  <si>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</si>
  <si>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</si>
  <si>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</si>
  <si>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</si>
  <si>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</si>
  <si>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</si>
  <si>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</si>
  <si>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</si>
  <si>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</si>
  <si>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</si>
  <si>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</si>
  <si>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</si>
  <si>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</si>
  <si>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</si>
  <si>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</si>
  <si>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</si>
  <si>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</si>
  <si>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</si>
  <si>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</si>
  <si>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</si>
  <si>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</si>
  <si>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</si>
  <si>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</si>
  <si>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</si>
  <si>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</si>
  <si>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</si>
  <si>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</si>
  <si>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</si>
  <si>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</si>
  <si>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</si>
  <si>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</si>
  <si>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</si>
  <si>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</si>
  <si>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</si>
  <si>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</si>
  <si>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</si>
  <si>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</si>
  <si>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</si>
  <si>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</si>
  <si>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</si>
  <si>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</si>
  <si>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</si>
  <si>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</si>
  <si>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</si>
  <si>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</si>
  <si>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</si>
  <si>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</si>
  <si>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</si>
  <si>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</si>
  <si>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</si>
  <si>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</si>
  <si>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</si>
  <si>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</si>
  <si>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</si>
  <si>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</si>
  <si>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</si>
  <si>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</si>
  <si>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</si>
  <si>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</si>
  <si>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</si>
  <si>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</si>
  <si>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</si>
  <si>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</si>
  <si>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</si>
  <si>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</si>
  <si>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</si>
  <si>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</si>
  <si>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</si>
  <si>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</si>
  <si>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</si>
  <si>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</si>
  <si>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</si>
  <si>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</si>
  <si>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</si>
  <si>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</si>
  <si>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</si>
  <si>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</si>
  <si>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</si>
  <si>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</si>
  <si>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</si>
  <si>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</si>
  <si>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</si>
  <si>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</si>
  <si>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</si>
  <si>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</si>
  <si>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</si>
  <si>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</si>
  <si>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</si>
  <si>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</si>
  <si>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</si>
  <si>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</si>
  <si>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</si>
  <si>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</si>
  <si>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</si>
  <si>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</si>
  <si>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</si>
  <si>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</si>
  <si>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</si>
  <si>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</si>
  <si>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</si>
  <si>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</si>
  <si>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</si>
  <si>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</si>
  <si>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</si>
  <si>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</si>
  <si>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</si>
  <si>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</si>
  <si>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</si>
  <si>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</si>
  <si>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</si>
  <si>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</si>
  <si>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</si>
  <si>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</si>
  <si>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</si>
  <si>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</si>
  <si>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</si>
  <si>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</si>
  <si>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</si>
  <si>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</si>
  <si>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</si>
  <si>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</si>
  <si>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</si>
  <si>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</si>
  <si>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</si>
  <si>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</si>
  <si>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</si>
  <si>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</si>
  <si>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</si>
  <si>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</si>
  <si>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</si>
  <si>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</si>
  <si>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</si>
  <si>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</si>
  <si>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</si>
  <si>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</si>
  <si>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</si>
  <si>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</si>
  <si>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</si>
  <si>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</si>
  <si>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</si>
  <si>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</si>
  <si>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</si>
  <si>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</si>
  <si>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</si>
  <si>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</si>
  <si>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</si>
  <si>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</si>
  <si>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</si>
  <si>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</si>
  <si>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</si>
  <si>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</si>
  <si>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</si>
  <si>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</si>
  <si>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</si>
  <si>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</si>
  <si>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</si>
  <si>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</si>
  <si>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</si>
  <si>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</si>
  <si>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</si>
  <si>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</si>
  <si>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</si>
  <si>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</si>
  <si>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</si>
  <si>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</si>
  <si>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</si>
  <si>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</si>
  <si>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</si>
  <si>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</si>
  <si>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</si>
  <si>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</si>
  <si>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</si>
  <si>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</si>
  <si>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</si>
  <si>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</si>
  <si>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</si>
  <si>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</si>
  <si>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</si>
  <si>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</si>
  <si>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</si>
  <si>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</si>
  <si>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</si>
  <si>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</si>
  <si>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</si>
  <si>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</si>
  <si>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</si>
  <si>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</si>
  <si>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</si>
  <si>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</si>
  <si>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</si>
  <si>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</si>
  <si>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</si>
  <si>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</si>
  <si>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</si>
  <si>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</si>
  <si>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</si>
  <si>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</si>
  <si>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</si>
  <si>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</si>
  <si>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</si>
  <si>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</si>
  <si>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</si>
  <si>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</si>
  <si>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</si>
  <si>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</si>
  <si>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</si>
  <si>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</si>
  <si>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</si>
  <si>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</si>
  <si>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</si>
  <si>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</si>
  <si>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</si>
  <si>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</si>
  <si>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</si>
  <si>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</si>
  <si>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</si>
  <si>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</si>
  <si>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</si>
  <si>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</si>
  <si>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</si>
  <si>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</si>
  <si>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</si>
  <si>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</si>
  <si>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</si>
  <si>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</si>
  <si>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</si>
  <si>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</si>
  <si>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</si>
  <si>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</si>
  <si>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</si>
  <si>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</si>
  <si>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</si>
  <si>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</si>
  <si>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</si>
  <si>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</si>
  <si>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</si>
  <si>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</si>
  <si>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</si>
  <si>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</si>
  <si>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</si>
  <si>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</si>
  <si>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</si>
  <si>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</si>
  <si>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</si>
  <si>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</si>
  <si>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</si>
  <si>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</si>
  <si>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</si>
  <si>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</si>
  <si>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</si>
  <si>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</si>
  <si>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</si>
  <si>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</si>
  <si>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</si>
  <si>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</si>
  <si>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</si>
  <si>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</si>
  <si>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</si>
  <si>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</si>
  <si>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</si>
  <si>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</si>
  <si>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</si>
  <si>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</si>
  <si>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</si>
  <si>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</si>
  <si>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</si>
  <si>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</si>
  <si>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</si>
  <si>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</si>
  <si>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</si>
  <si>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</si>
  <si>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</si>
  <si>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</si>
  <si>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</si>
  <si>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</si>
  <si>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</si>
  <si>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</si>
  <si>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</si>
  <si>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</si>
  <si>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</si>
  <si>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</si>
  <si>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</si>
  <si>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</si>
  <si>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</si>
  <si>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</si>
  <si>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</si>
  <si>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</si>
  <si>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</si>
  <si>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</si>
  <si>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</si>
  <si>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</si>
  <si>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</si>
  <si>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</si>
  <si>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</si>
  <si>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</si>
  <si>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</si>
  <si>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</si>
  <si>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</si>
  <si>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</si>
  <si>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</si>
  <si>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</si>
  <si>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</si>
  <si>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</si>
  <si>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</si>
  <si>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</si>
  <si>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</si>
  <si>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</si>
  <si>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</si>
  <si>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</si>
  <si>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</si>
  <si>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</si>
  <si>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</si>
  <si>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</si>
  <si>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</si>
  <si>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</si>
  <si>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</si>
  <si>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</si>
  <si>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</si>
  <si>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</si>
  <si>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</si>
  <si>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</si>
  <si>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</si>
  <si>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</si>
  <si>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</si>
  <si>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</si>
  <si>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</si>
  <si>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</si>
  <si>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</si>
  <si>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</si>
  <si>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</si>
  <si>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</si>
  <si>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</si>
  <si>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</si>
  <si>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</si>
  <si>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</si>
  <si>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</si>
  <si>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</si>
  <si>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</si>
  <si>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</si>
  <si>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</si>
  <si>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</si>
  <si>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</si>
  <si>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</si>
  <si>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</si>
  <si>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</si>
  <si>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</si>
  <si>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</si>
  <si>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</si>
  <si>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</si>
  <si>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</si>
  <si>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</si>
  <si>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</si>
  <si>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</si>
  <si>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</si>
  <si>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</si>
  <si>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</si>
  <si>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</si>
  <si>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</si>
  <si>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</si>
  <si>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</si>
  <si>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</si>
  <si>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</si>
  <si>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</si>
  <si>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</si>
  <si>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</si>
  <si>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</si>
  <si>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</si>
  <si>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</si>
  <si>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</si>
  <si>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</si>
  <si>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</si>
  <si>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</si>
  <si>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</si>
  <si>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</si>
  <si>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</si>
  <si>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</si>
  <si>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</si>
  <si>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</si>
  <si>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</si>
  <si>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</si>
  <si>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</si>
  <si>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</si>
  <si>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</si>
  <si>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</si>
  <si>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</si>
  <si>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</si>
  <si>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</si>
  <si>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</si>
  <si>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</si>
  <si>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</si>
  <si>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</si>
  <si>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</si>
  <si>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</si>
  <si>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</si>
  <si>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</si>
  <si>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</si>
  <si>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</si>
  <si>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</si>
  <si>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</si>
  <si>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</si>
  <si>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</si>
  <si>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</si>
  <si>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</si>
  <si>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</si>
  <si>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</si>
  <si>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</si>
  <si>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</si>
  <si>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</si>
  <si>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</si>
  <si>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</si>
  <si>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</si>
  <si>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</si>
  <si>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</si>
  <si>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</si>
  <si>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</si>
  <si>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</si>
  <si>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</si>
  <si>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</si>
  <si>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</si>
  <si>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</si>
  <si>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</si>
  <si>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</si>
  <si>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</si>
  <si>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</si>
  <si>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</si>
  <si>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</si>
  <si>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</si>
  <si>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</si>
  <si>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</si>
  <si>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</si>
  <si>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</si>
  <si>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</si>
  <si>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</si>
  <si>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</si>
  <si>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</si>
  <si>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</si>
  <si>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</si>
  <si>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</si>
  <si>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</si>
  <si>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</si>
  <si>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</si>
  <si>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</si>
  <si>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</si>
  <si>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</si>
  <si>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</si>
  <si>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</si>
  <si>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</si>
  <si>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</si>
  <si>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</si>
  <si>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</si>
  <si>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</si>
  <si>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</si>
  <si>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</si>
  <si>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</si>
  <si>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</si>
  <si>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</si>
  <si>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</si>
  <si>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</si>
  <si>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</si>
  <si>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</si>
  <si>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</si>
  <si>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</si>
  <si>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</si>
  <si>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</si>
  <si>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</si>
  <si>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</si>
  <si>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</si>
  <si>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</si>
  <si>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</si>
  <si>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</si>
  <si>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</si>
  <si>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</si>
  <si>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</si>
  <si>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</si>
  <si>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</si>
  <si>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</si>
  <si>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</si>
  <si>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</si>
  <si>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</si>
  <si>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</si>
  <si>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</si>
  <si>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</si>
  <si>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</si>
  <si>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</si>
  <si>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</si>
  <si>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</si>
  <si>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</si>
  <si>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</si>
  <si>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</si>
  <si>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</si>
  <si>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</si>
  <si>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</si>
  <si>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</si>
  <si>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</si>
  <si>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</si>
  <si>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</si>
  <si>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</si>
  <si>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</si>
  <si>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</si>
  <si>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</si>
  <si>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</si>
  <si>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</si>
  <si>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</si>
  <si>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</si>
  <si>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</si>
  <si>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</si>
  <si>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</si>
  <si>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</si>
  <si>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</si>
  <si>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</si>
  <si>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</si>
  <si>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</si>
  <si>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</si>
  <si>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</si>
  <si>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</si>
  <si>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</si>
  <si>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</si>
  <si>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</si>
  <si>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</si>
  <si>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</si>
  <si>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</si>
  <si>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</si>
  <si>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</si>
  <si>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</si>
  <si>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</si>
  <si>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</si>
  <si>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</si>
  <si>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</si>
  <si>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</si>
  <si>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</si>
  <si>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</si>
  <si>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</si>
  <si>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</si>
  <si>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</si>
  <si>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</si>
  <si>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</si>
  <si>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</si>
  <si>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</si>
  <si>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</si>
  <si>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</si>
  <si>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</si>
  <si>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</si>
  <si>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</si>
  <si>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</si>
  <si>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</si>
  <si>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</si>
  <si>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</si>
  <si>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</si>
  <si>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</si>
  <si>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</si>
  <si>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</si>
  <si>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</si>
  <si>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</si>
  <si>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</si>
  <si>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</si>
  <si>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</si>
  <si>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</si>
  <si>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</si>
  <si>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</si>
  <si>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</si>
  <si>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</si>
  <si>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</si>
  <si>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</si>
  <si>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</si>
  <si>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</si>
  <si>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</si>
  <si>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</si>
  <si>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</si>
  <si>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</si>
  <si>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</si>
  <si>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</si>
  <si>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</si>
  <si>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</si>
  <si>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</si>
  <si>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</si>
  <si>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</si>
  <si>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</si>
  <si>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</si>
  <si>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</si>
  <si>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</si>
  <si>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</si>
  <si>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</si>
  <si>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</si>
  <si>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</si>
  <si>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</si>
  <si>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</si>
  <si>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</si>
  <si>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</si>
  <si>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</si>
  <si>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</si>
  <si>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</si>
  <si>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</si>
  <si>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</si>
  <si>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</si>
  <si>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</si>
  <si>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</si>
  <si>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</si>
  <si>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</si>
  <si>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</si>
  <si>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</si>
  <si>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</si>
  <si>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</si>
  <si>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</si>
  <si>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</si>
  <si>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</si>
  <si>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</si>
  <si>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</si>
  <si>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</si>
  <si>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</si>
  <si>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</si>
  <si>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</si>
  <si>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</si>
  <si>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</si>
  <si>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</si>
  <si>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</si>
  <si>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</si>
  <si>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</si>
  <si>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</si>
  <si>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</si>
  <si>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</si>
  <si>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</si>
  <si>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</si>
  <si>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</si>
  <si>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</si>
  <si>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</si>
  <si>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</si>
  <si>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</si>
  <si>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</si>
  <si>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</si>
  <si>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</si>
  <si>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</si>
  <si>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</si>
  <si>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</si>
  <si>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</si>
  <si>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</si>
  <si>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</si>
  <si>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</si>
  <si>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</si>
  <si>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</si>
  <si>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</si>
  <si>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</si>
  <si>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</si>
  <si>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</si>
  <si>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</si>
  <si>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</si>
  <si>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</si>
  <si>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</si>
  <si>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</si>
  <si>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</si>
  <si>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</si>
  <si>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</si>
  <si>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</si>
  <si>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</si>
  <si>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</si>
  <si>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</si>
  <si>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</si>
  <si>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</si>
  <si>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</si>
  <si>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</si>
  <si>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</si>
  <si>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</si>
  <si>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</si>
  <si>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</si>
  <si>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</si>
  <si>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</si>
  <si>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</si>
  <si>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</si>
  <si>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</si>
  <si>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</si>
  <si>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</si>
  <si>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</si>
  <si>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</si>
  <si>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</si>
  <si>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</si>
  <si>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</si>
  <si>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</si>
  <si>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</si>
  <si>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</si>
  <si>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</si>
  <si>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</si>
  <si>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</si>
  <si>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</si>
  <si>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</si>
  <si>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</si>
  <si>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</si>
  <si>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</si>
  <si>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</si>
  <si>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</si>
  <si>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</si>
  <si>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</si>
  <si>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</si>
  <si>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</si>
  <si>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</si>
  <si>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</si>
  <si>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</si>
  <si>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</si>
  <si>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</si>
  <si>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</si>
  <si>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</si>
  <si>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</si>
  <si>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</si>
  <si>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</si>
  <si>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</si>
  <si>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</si>
  <si>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</si>
  <si>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</si>
  <si>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</si>
  <si>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</si>
  <si>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</si>
  <si>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</si>
  <si>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</si>
  <si>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</si>
  <si>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</si>
  <si>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</si>
  <si>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</si>
  <si>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</si>
  <si>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</si>
  <si>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</si>
  <si>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</si>
  <si>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</si>
  <si>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</si>
  <si>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</si>
  <si>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</si>
  <si>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</si>
  <si>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</si>
  <si>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</si>
  <si>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</si>
  <si>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</si>
  <si>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</si>
  <si>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</si>
  <si>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</si>
  <si>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</si>
  <si>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</si>
  <si>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</si>
  <si>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</si>
  <si>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</si>
  <si>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</si>
  <si>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</si>
  <si>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</si>
  <si>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</si>
  <si>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</si>
  <si>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</si>
  <si>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</si>
  <si>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</si>
  <si>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</si>
  <si>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</si>
  <si>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</si>
  <si>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</si>
  <si>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</si>
  <si>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</si>
  <si>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</si>
  <si>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</si>
  <si>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</si>
  <si>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</si>
  <si>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</si>
  <si>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</si>
  <si>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</si>
  <si>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</si>
  <si>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</si>
  <si>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</si>
  <si>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</si>
  <si>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</si>
  <si>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</si>
  <si>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</si>
  <si>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</si>
  <si>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</si>
  <si>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</si>
  <si>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</si>
  <si>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</si>
  <si>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</si>
  <si>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</si>
  <si>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</si>
  <si>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</si>
  <si>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</si>
  <si>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</si>
  <si>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</si>
  <si>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</si>
  <si>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</si>
  <si>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</si>
  <si>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</si>
  <si>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</si>
  <si>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</si>
  <si>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</si>
  <si>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</si>
  <si>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</si>
  <si>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</si>
  <si>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</si>
  <si>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</si>
  <si>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</si>
  <si>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</si>
  <si>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</si>
  <si>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</si>
  <si>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</si>
  <si>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</si>
  <si>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</si>
  <si>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</si>
  <si>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</si>
  <si>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</si>
  <si>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</si>
  <si>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</si>
  <si>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</si>
  <si>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</si>
  <si>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</si>
  <si>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</si>
  <si>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</si>
  <si>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</si>
  <si>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</si>
  <si>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</si>
  <si>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</si>
  <si>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</si>
  <si>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</si>
  <si>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</si>
  <si>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</si>
  <si>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</si>
  <si>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</si>
  <si>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</si>
  <si>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</si>
  <si>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</si>
  <si>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</si>
  <si>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</si>
  <si>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</si>
  <si>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</si>
  <si>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</si>
  <si>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</si>
  <si>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</si>
  <si>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</si>
  <si>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</si>
  <si>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</si>
  <si>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</si>
  <si>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</si>
  <si>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</si>
  <si>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</si>
  <si>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</si>
  <si>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</si>
  <si>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</si>
  <si>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</si>
  <si>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</si>
  <si>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</si>
  <si>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</si>
  <si>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</si>
  <si>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</si>
  <si>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</si>
  <si>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</si>
  <si>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</si>
  <si>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</si>
  <si>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</si>
  <si>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</si>
  <si>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</si>
  <si>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</si>
  <si>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</si>
  <si>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</si>
  <si>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</si>
  <si>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</si>
  <si>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</si>
  <si>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</si>
  <si>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</si>
  <si>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</si>
  <si>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</si>
  <si>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</si>
  <si>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</si>
  <si>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</si>
  <si>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</si>
  <si>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</si>
  <si>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</si>
  <si>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</si>
  <si>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</si>
  <si>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</si>
  <si>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</si>
  <si>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</si>
  <si>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</si>
  <si>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</si>
  <si>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</si>
  <si>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</si>
  <si>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</si>
  <si>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</si>
  <si>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</si>
  <si>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</si>
  <si>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</si>
  <si>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</si>
  <si>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</si>
  <si>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</si>
  <si>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</si>
  <si>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</si>
  <si>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</si>
  <si>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</si>
  <si>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</si>
  <si>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</si>
  <si>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</si>
  <si>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</si>
  <si>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</si>
  <si>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</si>
  <si>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</si>
  <si>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</si>
  <si>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</si>
  <si>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</si>
  <si>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</si>
  <si>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</si>
  <si>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</si>
  <si>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</si>
  <si>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</si>
  <si>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</si>
  <si>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</si>
  <si>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</si>
  <si>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</si>
  <si>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</si>
  <si>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</si>
  <si>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</si>
  <si>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</si>
  <si>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</si>
  <si>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</si>
  <si>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</si>
  <si>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</si>
  <si>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</si>
  <si>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</si>
  <si>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</si>
  <si>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</si>
  <si>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</si>
  <si>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</si>
  <si>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</si>
  <si>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</si>
  <si>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</si>
  <si>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</si>
  <si>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</si>
  <si>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</si>
  <si>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</si>
  <si>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</si>
  <si>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</si>
  <si>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</si>
  <si>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</si>
  <si>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</si>
  <si>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</si>
  <si>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</si>
  <si>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</si>
  <si>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</si>
  <si>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</si>
  <si>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</si>
  <si>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</si>
  <si>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</si>
  <si>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</si>
  <si>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</si>
  <si>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</si>
  <si>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</si>
  <si>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</si>
  <si>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</si>
  <si>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</si>
  <si>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</si>
  <si>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</si>
  <si>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</si>
  <si>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</si>
  <si>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</si>
  <si>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</si>
  <si>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</si>
  <si>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</si>
  <si>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</si>
  <si>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</si>
  <si>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</si>
  <si>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</si>
  <si>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</si>
  <si>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</si>
  <si>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</si>
  <si>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</si>
  <si>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</si>
  <si>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</si>
  <si>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</si>
  <si>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</si>
  <si>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</si>
  <si>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</si>
  <si>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</si>
  <si>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</si>
  <si>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</si>
  <si>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</si>
  <si>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</si>
  <si>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</si>
  <si>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</si>
  <si>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</si>
  <si>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</si>
  <si>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</si>
  <si>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</si>
  <si>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</si>
  <si>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</si>
  <si>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</si>
  <si>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</si>
  <si>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</si>
  <si>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</si>
  <si>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</si>
  <si>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</si>
  <si>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</si>
  <si>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</si>
  <si>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</si>
  <si>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</si>
  <si>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</si>
  <si>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</si>
  <si>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</si>
  <si>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</si>
  <si>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</si>
  <si>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</si>
  <si>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</si>
  <si>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</si>
  <si>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</si>
  <si>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</si>
  <si>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</si>
  <si>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</si>
  <si>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</si>
  <si>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</si>
  <si>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</si>
  <si>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</si>
  <si>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</si>
  <si>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</si>
  <si>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</si>
  <si>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</si>
  <si>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</si>
  <si>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</si>
  <si>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</si>
  <si>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</si>
  <si>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</si>
  <si>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</si>
  <si>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</si>
  <si>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</si>
  <si>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</si>
  <si>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</si>
  <si>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</si>
  <si>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</si>
  <si>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</si>
  <si>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</si>
  <si>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</si>
  <si>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</si>
  <si>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</si>
  <si>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</si>
  <si>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</si>
  <si>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</si>
  <si>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</si>
  <si>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</si>
  <si>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</si>
  <si>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</si>
  <si>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</si>
  <si>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</si>
  <si>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</si>
  <si>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</si>
  <si>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</si>
  <si>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</si>
  <si>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</si>
  <si>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</si>
  <si>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</si>
  <si>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</si>
  <si>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</si>
  <si>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</si>
  <si>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</si>
  <si>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</si>
  <si>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</si>
  <si>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</si>
  <si>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</si>
  <si>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</si>
  <si>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</si>
  <si>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</si>
  <si>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</si>
  <si>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</si>
  <si>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</si>
  <si>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</si>
  <si>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</si>
  <si>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</si>
  <si>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</si>
  <si>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</si>
  <si>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</si>
  <si>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</si>
  <si>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</si>
  <si>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</si>
  <si>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</si>
  <si>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</si>
  <si>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</si>
  <si>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</si>
  <si>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</si>
  <si>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</si>
  <si>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</si>
  <si>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</si>
  <si>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</si>
  <si>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</si>
  <si>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</si>
  <si>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</si>
  <si>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</si>
  <si>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</si>
  <si>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</si>
  <si>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</si>
  <si>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</si>
  <si>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</si>
  <si>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</si>
  <si>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</si>
  <si>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</si>
  <si>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</si>
  <si>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</si>
  <si>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</si>
  <si>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</si>
  <si>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</si>
  <si>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</si>
  <si>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</si>
  <si>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</si>
  <si>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</si>
  <si>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</si>
  <si>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</si>
  <si>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</si>
  <si>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</si>
  <si>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</si>
  <si>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</si>
  <si>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</si>
  <si>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</si>
  <si>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</si>
  <si>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</si>
  <si>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</si>
  <si>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</si>
  <si>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</si>
  <si>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</si>
  <si>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</si>
  <si>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</si>
  <si>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</si>
  <si>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</si>
  <si>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</si>
  <si>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</si>
  <si>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</si>
  <si>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</si>
  <si>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</si>
  <si>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</si>
  <si>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</si>
  <si>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</si>
  <si>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</si>
  <si>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</si>
  <si>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</si>
  <si>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</si>
  <si>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</si>
  <si>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</si>
  <si>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</si>
  <si>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</si>
  <si>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</si>
  <si>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</si>
  <si>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</si>
  <si>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</si>
  <si>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</si>
  <si>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</si>
  <si>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</si>
  <si>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</si>
  <si>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</si>
  <si>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</si>
  <si>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</si>
  <si>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</si>
  <si>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</si>
  <si>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</si>
  <si>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</si>
  <si>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</si>
  <si>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</si>
  <si>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</si>
  <si>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</si>
  <si>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</si>
  <si>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</si>
  <si>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</si>
  <si>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</si>
  <si>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</si>
  <si>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</si>
  <si>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</si>
  <si>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</si>
  <si>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</si>
  <si>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</si>
  <si>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</si>
  <si>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</si>
  <si>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</si>
  <si>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</si>
  <si>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</si>
  <si>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</si>
  <si>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</si>
  <si>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</si>
  <si>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</si>
  <si>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</si>
  <si>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</si>
  <si>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</si>
  <si>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</si>
  <si>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</si>
  <si>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</si>
  <si>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</si>
  <si>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</si>
  <si>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</si>
  <si>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</si>
  <si>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</si>
  <si>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</si>
  <si>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</si>
  <si>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</si>
  <si>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</si>
  <si>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</si>
  <si>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</si>
  <si>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</si>
  <si>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</si>
  <si>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</si>
  <si>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</si>
  <si>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</si>
  <si>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</si>
  <si>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</si>
  <si>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</si>
  <si>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</si>
  <si>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</si>
  <si>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</si>
  <si>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</si>
  <si>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</si>
  <si>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</si>
  <si>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</si>
  <si>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</si>
  <si>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</si>
  <si>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</si>
  <si>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</si>
  <si>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</si>
  <si>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</si>
  <si>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</si>
  <si>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</si>
  <si>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</si>
  <si>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</si>
  <si>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</si>
  <si>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</si>
  <si>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</si>
  <si>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</si>
  <si>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</si>
  <si>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</si>
  <si>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</si>
  <si>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</si>
  <si>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</si>
  <si>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</si>
  <si>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</si>
  <si>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</si>
  <si>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</si>
  <si>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</si>
  <si>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</si>
  <si>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</si>
  <si>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</si>
  <si>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</si>
  <si>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</si>
  <si>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</si>
  <si>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</si>
  <si>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</si>
  <si>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</si>
  <si>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</si>
  <si>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</si>
  <si>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</si>
  <si>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</si>
  <si>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</si>
  <si>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</si>
  <si>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</si>
  <si>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</si>
  <si>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</si>
  <si>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</si>
  <si>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</si>
  <si>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</si>
  <si>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</si>
  <si>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</si>
  <si>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</si>
  <si>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</si>
  <si>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</si>
  <si>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</si>
  <si>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</si>
  <si>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</si>
  <si>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</si>
  <si>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</si>
  <si>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</si>
  <si>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</si>
  <si>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</si>
  <si>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</si>
  <si>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</si>
  <si>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</si>
  <si>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</si>
  <si>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</si>
  <si>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</si>
  <si>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</si>
  <si>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</si>
  <si>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</si>
  <si>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</si>
  <si>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</si>
  <si>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</si>
  <si>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</si>
  <si>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</si>
  <si>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</si>
  <si>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</si>
  <si>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</si>
  <si>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</si>
  <si>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</si>
  <si>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</si>
  <si>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</si>
  <si>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</si>
  <si>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</si>
  <si>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</si>
  <si>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</si>
  <si>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</si>
  <si>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</si>
  <si>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</si>
  <si>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</si>
  <si>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</si>
  <si>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</si>
  <si>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</si>
  <si>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</si>
  <si>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</si>
  <si>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</si>
  <si>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</si>
  <si>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</si>
  <si>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</si>
  <si>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</si>
  <si>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</si>
  <si>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</si>
  <si>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</si>
  <si>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</si>
  <si>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</si>
  <si>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</si>
  <si>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</si>
  <si>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</si>
  <si>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</si>
  <si>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</si>
  <si>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</si>
  <si>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</si>
  <si>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</si>
  <si>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</si>
  <si>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</si>
  <si>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</si>
  <si>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</si>
  <si>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</si>
  <si>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</si>
  <si>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</si>
  <si>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</si>
  <si>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</si>
  <si>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</si>
  <si>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</si>
  <si>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</si>
  <si>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</si>
  <si>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</si>
  <si>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</si>
  <si>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</si>
  <si>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</si>
  <si>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</si>
  <si>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</si>
  <si>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</si>
  <si>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</si>
  <si>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</si>
  <si>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</si>
  <si>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</si>
  <si>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</si>
  <si>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</si>
  <si>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</si>
  <si>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</si>
  <si>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</si>
  <si>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</si>
  <si>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</si>
  <si>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</si>
  <si>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</si>
  <si>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</si>
  <si>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</si>
  <si>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</si>
  <si>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</si>
  <si>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</si>
  <si>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</si>
  <si>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</si>
  <si>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</si>
  <si>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</si>
  <si>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</si>
  <si>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</si>
  <si>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</si>
  <si>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</si>
  <si>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</si>
  <si>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</si>
  <si>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</si>
  <si>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</si>
  <si>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</si>
  <si>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</si>
  <si>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</si>
  <si>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</si>
  <si>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</si>
  <si>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</si>
  <si>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</si>
  <si>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</si>
  <si>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</si>
  <si>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</si>
  <si>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</si>
  <si>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</si>
  <si>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</si>
  <si>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</si>
  <si>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</si>
  <si>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</si>
  <si>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</si>
  <si>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</si>
  <si>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</si>
  <si>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</si>
  <si>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</si>
  <si>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</si>
  <si>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</si>
  <si>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</si>
  <si>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</si>
  <si>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</si>
  <si>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</si>
  <si>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</si>
  <si>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</si>
  <si>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</si>
  <si>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</si>
  <si>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</si>
  <si>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</si>
  <si>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</si>
  <si>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</si>
  <si>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</si>
  <si>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</si>
  <si>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</si>
  <si>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</si>
  <si>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</si>
  <si>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</si>
  <si>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</si>
  <si>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</si>
  <si>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</si>
  <si>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</si>
  <si>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</si>
  <si>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</si>
  <si>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</si>
  <si>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</si>
  <si>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</si>
  <si>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</si>
  <si>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</si>
  <si>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</si>
  <si>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</si>
  <si>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</si>
  <si>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</si>
  <si>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</si>
  <si>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</si>
  <si>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</si>
  <si>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</si>
  <si>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</si>
  <si>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</si>
  <si>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</si>
  <si>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</si>
  <si>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</si>
  <si>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</si>
  <si>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</si>
  <si>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</si>
  <si>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</si>
  <si>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</si>
  <si>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</si>
  <si>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</si>
  <si>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</si>
  <si>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</si>
  <si>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</si>
  <si>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</si>
  <si>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</si>
  <si>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</si>
  <si>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</si>
  <si>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</si>
  <si>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</si>
  <si>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</si>
  <si>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</si>
  <si>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</si>
  <si>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</si>
  <si>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</si>
  <si>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</si>
  <si>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</si>
  <si>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</si>
  <si>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</si>
  <si>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</si>
  <si>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</si>
  <si>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</si>
  <si>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</si>
  <si>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</si>
  <si>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</si>
  <si>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</si>
  <si>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</si>
  <si>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</si>
  <si>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</si>
  <si>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</si>
  <si>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</si>
  <si>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</si>
  <si>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</si>
  <si>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</si>
  <si>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</si>
  <si>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</si>
  <si>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</si>
  <si>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</si>
  <si>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</si>
  <si>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</si>
  <si>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</si>
  <si>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</si>
  <si>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</si>
  <si>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</si>
  <si>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</si>
  <si>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</si>
  <si>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</si>
  <si>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</si>
  <si>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</si>
  <si>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</si>
  <si>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</si>
  <si>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</si>
  <si>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</si>
  <si>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</si>
  <si>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</si>
  <si>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</si>
  <si>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</si>
  <si>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</si>
  <si>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</si>
  <si>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</si>
  <si>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</si>
  <si>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</si>
  <si>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</si>
  <si>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</si>
  <si>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</si>
  <si>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</si>
  <si>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</si>
  <si>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</si>
  <si>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</si>
  <si>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</si>
  <si>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</si>
  <si>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</si>
  <si>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</si>
  <si>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</si>
  <si>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</si>
  <si>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</si>
  <si>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</si>
  <si>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</si>
  <si>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</si>
  <si>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</si>
  <si>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</si>
  <si>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</si>
  <si>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</si>
  <si>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</si>
  <si>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</si>
  <si>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</si>
  <si>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</si>
  <si>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</si>
  <si>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</si>
  <si>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</si>
  <si>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</si>
  <si>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</si>
  <si>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</si>
  <si>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</si>
  <si>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</si>
  <si>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</si>
  <si>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</si>
  <si>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</si>
  <si>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</si>
  <si>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</si>
  <si>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</si>
  <si>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</si>
  <si>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</si>
  <si>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</si>
  <si>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</si>
  <si>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</si>
  <si>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</si>
  <si>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</si>
  <si>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</si>
  <si>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</si>
  <si>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</si>
  <si>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</si>
  <si>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</si>
  <si>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</si>
  <si>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</si>
  <si>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</si>
  <si>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</si>
  <si>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</si>
  <si>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</si>
  <si>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</si>
  <si>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</si>
  <si>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</si>
  <si>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</si>
  <si>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</si>
  <si>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</si>
  <si>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</si>
  <si>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</si>
  <si>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</si>
  <si>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</si>
  <si>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</si>
  <si>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</si>
  <si>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</si>
  <si>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</si>
  <si>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</si>
  <si>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</si>
  <si>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</si>
  <si>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</si>
  <si>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</si>
  <si>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</si>
  <si>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</si>
  <si>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</si>
  <si>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</si>
  <si>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</si>
  <si>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</si>
  <si>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</si>
  <si>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</si>
  <si>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</si>
  <si>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</si>
  <si>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</si>
  <si>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</si>
  <si>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</si>
  <si>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</si>
  <si>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</si>
  <si>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</si>
  <si>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</si>
  <si>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</si>
  <si>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</si>
  <si>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</si>
  <si>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</si>
  <si>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</si>
  <si>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</si>
  <si>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</si>
  <si>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</si>
  <si>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</si>
  <si>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</si>
  <si>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</si>
  <si>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</si>
  <si>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</si>
  <si>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</si>
  <si>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</si>
  <si>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</si>
  <si>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</si>
  <si>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</si>
  <si>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</si>
  <si>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</si>
  <si>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</si>
  <si>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</si>
  <si>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</si>
  <si>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</si>
  <si>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</si>
  <si>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</si>
  <si>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</si>
  <si>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</si>
  <si>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</si>
  <si>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</si>
  <si>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</si>
  <si>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</si>
  <si>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</si>
  <si>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</si>
  <si>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</si>
  <si>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</si>
  <si>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</si>
  <si>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</si>
  <si>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</si>
  <si>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</si>
  <si>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</si>
  <si>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</si>
  <si>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</si>
  <si>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</si>
  <si>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</si>
  <si>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</si>
  <si>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</si>
  <si>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</si>
  <si>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</si>
  <si>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</si>
  <si>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</si>
  <si>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</si>
  <si>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</si>
  <si>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</si>
  <si>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</si>
  <si>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</si>
  <si>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</si>
  <si>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</si>
  <si>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</si>
  <si>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</si>
  <si>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</si>
  <si>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</si>
  <si>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</si>
  <si>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</si>
  <si>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</si>
  <si>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</si>
  <si>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</si>
  <si>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</si>
  <si>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</si>
  <si>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</si>
  <si>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</si>
  <si>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</si>
  <si>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</si>
  <si>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</si>
  <si>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</si>
  <si>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</si>
  <si>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</si>
  <si>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</si>
  <si>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</si>
  <si>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</si>
  <si>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</si>
  <si>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</si>
  <si>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</si>
  <si>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</si>
  <si>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</si>
  <si>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</si>
  <si>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</si>
  <si>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</si>
  <si>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</si>
  <si>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</si>
  <si>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</si>
  <si>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</si>
  <si>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</si>
  <si>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</si>
  <si>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</si>
  <si>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</si>
  <si>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</si>
  <si>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</si>
  <si>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</si>
  <si>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</si>
  <si>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</si>
  <si>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</si>
  <si>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</si>
  <si>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</si>
  <si>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</si>
  <si>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</si>
  <si>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</si>
  <si>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</si>
  <si>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</si>
  <si>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</si>
  <si>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</si>
  <si>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</si>
  <si>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</si>
  <si>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</si>
  <si>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</si>
  <si>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</si>
  <si>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</si>
  <si>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</si>
  <si>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</si>
  <si>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</si>
  <si>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</si>
  <si>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</si>
  <si>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</si>
  <si>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</si>
  <si>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</si>
  <si>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</si>
  <si>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</si>
  <si>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</si>
  <si>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</si>
  <si>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</si>
  <si>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</si>
  <si>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</si>
  <si>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</si>
  <si>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</si>
  <si>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</si>
  <si>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</si>
  <si>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</si>
  <si>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</si>
  <si>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</si>
  <si>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</si>
  <si>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</si>
  <si>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</si>
  <si>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</si>
  <si>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</si>
  <si>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</si>
  <si>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</si>
  <si>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</si>
  <si>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</si>
  <si>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</si>
  <si>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</si>
  <si>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</si>
  <si>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</si>
  <si>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</si>
  <si>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</si>
  <si>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</si>
  <si>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</si>
  <si>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</si>
  <si>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</si>
  <si>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</si>
  <si>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</si>
  <si>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</si>
  <si>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</si>
  <si>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</si>
  <si>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</si>
  <si>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</si>
  <si>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</si>
  <si>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</si>
  <si>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</si>
  <si>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</si>
  <si>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</si>
  <si>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</si>
  <si>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</si>
  <si>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</si>
  <si>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</si>
  <si>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</si>
  <si>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</si>
  <si>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</si>
  <si>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</si>
  <si>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</si>
  <si>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</si>
  <si>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</si>
  <si>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</si>
  <si>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</si>
  <si>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</si>
  <si>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</si>
  <si>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</si>
  <si>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</si>
  <si>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</si>
  <si>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</si>
  <si>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</si>
  <si>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</si>
  <si>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</si>
  <si>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</si>
  <si>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</si>
  <si>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</si>
  <si>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</si>
  <si>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</si>
  <si>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</si>
  <si>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</si>
  <si>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</si>
  <si>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</si>
  <si>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</si>
  <si>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</si>
  <si>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</si>
  <si>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</si>
  <si>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</si>
  <si>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</si>
  <si>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</si>
  <si>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</si>
  <si>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</si>
  <si>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</si>
  <si>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</si>
  <si>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</si>
  <si>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</si>
  <si>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</si>
  <si>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</si>
  <si>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</si>
  <si>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</si>
  <si>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</si>
  <si>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</si>
  <si>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</si>
  <si>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</si>
  <si>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</si>
  <si>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</si>
  <si>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</si>
  <si>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</si>
  <si>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</si>
  <si>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</si>
  <si>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</si>
  <si>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</si>
  <si>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</si>
  <si>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</si>
  <si>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</si>
  <si>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</si>
  <si>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</si>
  <si>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</si>
  <si>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</si>
  <si>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</si>
  <si>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</si>
  <si>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</si>
  <si>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</si>
  <si>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</si>
  <si>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</si>
  <si>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</si>
  <si>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</si>
  <si>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</si>
  <si>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</si>
  <si>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</si>
  <si>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</si>
  <si>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</si>
  <si>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</si>
  <si>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</si>
  <si>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</si>
  <si>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</si>
  <si>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</si>
  <si>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</si>
  <si>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</si>
  <si>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</si>
  <si>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</si>
  <si>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</si>
  <si>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</si>
  <si>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</si>
  <si>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</si>
  <si>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</si>
  <si>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</si>
  <si>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</si>
  <si>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</si>
  <si>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</si>
  <si>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</si>
  <si>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</si>
  <si>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</si>
  <si>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</si>
  <si>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</si>
  <si>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</si>
  <si>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</si>
  <si>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</si>
  <si>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</si>
  <si>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</si>
  <si>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</si>
  <si>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</si>
  <si>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</si>
  <si>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</si>
  <si>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</si>
  <si>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</si>
  <si>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</si>
  <si>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</si>
  <si>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</si>
  <si>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</si>
  <si>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</si>
  <si>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</si>
  <si>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</si>
  <si>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</si>
  <si>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</si>
  <si>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</si>
  <si>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</si>
  <si>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</si>
  <si>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</si>
  <si>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</si>
  <si>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</si>
  <si>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</si>
  <si>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</si>
  <si>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</si>
  <si>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</si>
  <si>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</si>
  <si>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</si>
  <si>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</si>
  <si>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</si>
  <si>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</si>
  <si>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</si>
  <si>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</si>
  <si>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</si>
  <si>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</si>
  <si>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</si>
  <si>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</si>
  <si>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</si>
  <si>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</si>
  <si>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</si>
  <si>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</si>
  <si>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</si>
  <si>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</si>
  <si>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</si>
  <si>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</si>
  <si>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</si>
  <si>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</si>
  <si>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</si>
  <si>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</si>
  <si>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</si>
  <si>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</si>
  <si>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</si>
  <si>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</si>
  <si>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</si>
  <si>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</si>
  <si>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</si>
  <si>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</si>
  <si>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</si>
  <si>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</si>
  <si>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</si>
  <si>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</si>
  <si>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</si>
  <si>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</si>
  <si>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</si>
  <si>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</si>
  <si>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</si>
  <si>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</si>
  <si>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</si>
  <si>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</si>
  <si>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</si>
  <si>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</si>
  <si>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</si>
  <si>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</si>
  <si>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</si>
  <si>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</si>
  <si>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</si>
  <si>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</si>
  <si>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</si>
  <si>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</si>
  <si>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</si>
  <si>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</si>
  <si>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</si>
  <si>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</si>
  <si>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</si>
  <si>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</si>
  <si>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</si>
  <si>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</si>
  <si>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</si>
  <si>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</si>
  <si>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</si>
  <si>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</si>
  <si>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</si>
  <si>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</si>
  <si>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</si>
  <si>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</si>
  <si>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</si>
  <si>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</si>
  <si>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</si>
  <si>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</si>
  <si>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</si>
  <si>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</si>
  <si>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</si>
  <si>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</si>
  <si>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</si>
  <si>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</si>
  <si>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</si>
  <si>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</si>
  <si>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</si>
  <si>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</si>
  <si>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</si>
  <si>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</si>
  <si>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</si>
  <si>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</si>
  <si>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</si>
  <si>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</si>
  <si>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</si>
  <si>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</si>
  <si>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</si>
  <si>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</si>
  <si>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</si>
  <si>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</si>
  <si>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</si>
  <si>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</si>
  <si>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</si>
  <si>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</si>
  <si>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</si>
  <si>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</si>
  <si>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</si>
  <si>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</si>
  <si>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</si>
  <si>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</si>
  <si>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</si>
  <si>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</si>
  <si>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</si>
  <si>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</si>
  <si>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</si>
  <si>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</si>
  <si>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</si>
  <si>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</si>
  <si>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</si>
  <si>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</si>
  <si>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</si>
  <si>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</si>
  <si>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</si>
  <si>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</si>
  <si>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</si>
  <si>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</si>
  <si>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</si>
  <si>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</si>
  <si>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</si>
  <si>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</si>
  <si>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</si>
  <si>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</si>
  <si>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</si>
  <si>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</si>
  <si>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</si>
  <si>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</si>
  <si>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</si>
  <si>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</si>
  <si>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</si>
  <si>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</si>
  <si>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</si>
  <si>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</si>
  <si>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</si>
  <si>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</si>
  <si>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</si>
  <si>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</si>
  <si>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</si>
  <si>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</si>
  <si>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</si>
  <si>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</si>
  <si>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</si>
  <si>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</si>
  <si>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</si>
  <si>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</si>
  <si>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</si>
  <si>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</si>
  <si>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</si>
  <si>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</si>
  <si>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</si>
  <si>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</si>
  <si>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</si>
  <si>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</si>
  <si>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</si>
  <si>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</si>
  <si>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</si>
  <si>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</si>
  <si>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</si>
  <si>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</si>
  <si>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</si>
  <si>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</si>
  <si>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</si>
  <si>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</si>
  <si>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</si>
  <si>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</si>
  <si>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</si>
  <si>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</si>
  <si>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</si>
  <si>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</si>
  <si>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</si>
  <si>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</si>
  <si>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</si>
  <si>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</si>
  <si>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</si>
  <si>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</si>
  <si>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</si>
  <si>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</si>
  <si>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</si>
  <si>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</si>
  <si>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</si>
  <si>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</si>
  <si>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</si>
  <si>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</si>
  <si>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</si>
  <si>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</si>
  <si>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</si>
  <si>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</si>
  <si>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</si>
  <si>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</si>
  <si>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</si>
  <si>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</si>
  <si>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</si>
  <si>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</si>
  <si>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</si>
  <si>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</si>
  <si>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</si>
  <si>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</si>
  <si>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</si>
  <si>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</si>
  <si>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</si>
  <si>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</si>
  <si>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</si>
  <si>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</si>
  <si>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</si>
  <si>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</si>
  <si>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</si>
  <si>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</si>
  <si>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</si>
  <si>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</si>
  <si>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</si>
  <si>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</si>
  <si>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</si>
  <si>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</si>
  <si>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</si>
  <si>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</si>
  <si>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</si>
  <si>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</si>
  <si>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</si>
  <si>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</si>
  <si>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</si>
  <si>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</si>
  <si>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</si>
  <si>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</si>
  <si>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</si>
  <si>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</si>
  <si>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</si>
  <si>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</si>
  <si>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</si>
  <si>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</si>
  <si>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</si>
  <si>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</si>
  <si>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</si>
  <si>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</si>
  <si>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</si>
  <si>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</si>
  <si>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</si>
  <si>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</si>
  <si>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</si>
  <si>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</si>
  <si>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</si>
  <si>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</si>
  <si>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</si>
  <si>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</si>
  <si>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</si>
  <si>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</si>
  <si>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</si>
  <si>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</si>
  <si>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</si>
  <si>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</si>
  <si>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</si>
  <si>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</si>
  <si>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</si>
  <si>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</si>
  <si>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</si>
  <si>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</si>
  <si>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</si>
  <si>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</si>
  <si>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</si>
  <si>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</si>
  <si>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</si>
  <si>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</si>
  <si>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</si>
  <si>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</si>
  <si>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</si>
  <si>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</si>
  <si>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</si>
  <si>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</si>
  <si>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</si>
  <si>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</si>
  <si>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</si>
  <si>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</si>
  <si>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</si>
  <si>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</si>
  <si>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</si>
  <si>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</si>
  <si>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</si>
  <si>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</si>
  <si>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</si>
  <si>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</si>
  <si>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</si>
  <si>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</si>
  <si>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</si>
  <si>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</si>
  <si>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</si>
  <si>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</si>
  <si>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</si>
  <si>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</si>
  <si>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</si>
  <si>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</si>
  <si>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</si>
  <si>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</si>
  <si>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</si>
  <si>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</si>
  <si>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</si>
  <si>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</si>
  <si>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</si>
  <si>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</si>
  <si>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</si>
  <si>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</si>
  <si>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</si>
  <si>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</si>
  <si>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</si>
  <si>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</si>
  <si>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</si>
  <si>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</si>
  <si>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</si>
  <si>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</si>
  <si>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</si>
  <si>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</si>
  <si>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</si>
  <si>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</si>
  <si>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</si>
  <si>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</si>
  <si>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</si>
  <si>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</si>
  <si>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</si>
  <si>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</si>
  <si>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</si>
  <si>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</si>
  <si>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</si>
  <si>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</si>
  <si>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</si>
  <si>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</si>
  <si>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</si>
  <si>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</si>
  <si>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</si>
  <si>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</si>
  <si>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</si>
  <si>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</si>
  <si>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</si>
  <si>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</si>
  <si>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</si>
  <si>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</si>
  <si>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</si>
  <si>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</si>
  <si>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</si>
  <si>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</si>
  <si>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</si>
  <si>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</si>
  <si>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</si>
  <si>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</si>
  <si>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</si>
  <si>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</si>
  <si>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</si>
  <si>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</si>
  <si>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</si>
  <si>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</si>
  <si>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</si>
  <si>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</si>
  <si>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</si>
  <si>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</si>
  <si>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</si>
  <si>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</si>
  <si>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</si>
  <si>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</si>
  <si>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</si>
  <si>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</si>
  <si>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</si>
  <si>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</si>
  <si>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</si>
  <si>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</si>
  <si>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</si>
  <si>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</si>
  <si>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</si>
  <si>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</si>
  <si>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</si>
  <si>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</si>
  <si>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</si>
  <si>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</si>
  <si>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</si>
  <si>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</si>
  <si>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</si>
  <si>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</si>
  <si>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</si>
  <si>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</si>
  <si>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</si>
  <si>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</si>
  <si>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</si>
  <si>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</si>
  <si>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</si>
  <si>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</si>
  <si>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</si>
  <si>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</si>
  <si>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</si>
  <si>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</si>
  <si>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</si>
  <si>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</si>
  <si>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</si>
  <si>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</si>
  <si>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</si>
  <si>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</si>
  <si>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</si>
  <si>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</si>
  <si>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</si>
  <si>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</si>
  <si>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</si>
  <si>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</si>
  <si>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</si>
  <si>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</si>
  <si>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</si>
  <si>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</si>
  <si>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</si>
  <si>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</si>
  <si>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</si>
  <si>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</si>
  <si>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</si>
  <si>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</si>
  <si>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</si>
  <si>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</si>
  <si>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</si>
  <si>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</si>
  <si>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</si>
  <si>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</si>
  <si>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</si>
  <si>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</si>
  <si>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</si>
  <si>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</si>
  <si>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</si>
  <si>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</si>
  <si>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</si>
  <si>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</si>
  <si>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</si>
  <si>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</si>
  <si>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</si>
  <si>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</si>
  <si>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</si>
  <si>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</si>
  <si>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</si>
  <si>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</si>
  <si>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</si>
  <si>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</si>
  <si>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</si>
  <si>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</si>
  <si>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</si>
  <si>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</si>
  <si>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</si>
  <si>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</si>
  <si>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</si>
  <si>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</si>
  <si>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</si>
  <si>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</si>
  <si>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</si>
  <si>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</si>
  <si>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</si>
  <si>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</si>
  <si>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</si>
  <si>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</si>
  <si>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</si>
  <si>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</si>
  <si>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</si>
  <si>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</si>
  <si>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</si>
  <si>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</si>
  <si>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</si>
  <si>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</si>
  <si>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</si>
  <si>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</si>
  <si>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</si>
  <si>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</si>
  <si>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</si>
  <si>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</si>
  <si>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</si>
  <si>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</si>
  <si>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</si>
  <si>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</si>
  <si>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</si>
  <si>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</si>
  <si>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</si>
  <si>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</si>
  <si>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</si>
  <si>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</si>
  <si>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</si>
  <si>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</si>
  <si>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</si>
  <si>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</si>
  <si>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</si>
  <si>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</si>
  <si>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</si>
  <si>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</si>
  <si>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</si>
  <si>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</si>
  <si>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</si>
  <si>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</si>
  <si>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</si>
  <si>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</si>
  <si>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</si>
  <si>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</si>
  <si>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</si>
  <si>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</si>
  <si>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</si>
  <si>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</si>
  <si>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</si>
  <si>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</si>
  <si>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</si>
  <si>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</si>
  <si>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</si>
  <si>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</si>
  <si>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</si>
  <si>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</si>
  <si>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</si>
  <si>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</si>
  <si>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</si>
  <si>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</si>
  <si>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</si>
  <si>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</si>
  <si>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</si>
  <si>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</si>
  <si>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</si>
  <si>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</si>
  <si>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</si>
  <si>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</si>
  <si>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</si>
  <si>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</si>
  <si>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</si>
  <si>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</si>
  <si>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</si>
  <si>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</si>
  <si>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</si>
  <si>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</si>
  <si>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</si>
  <si>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</si>
  <si>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</si>
  <si>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</si>
  <si>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</si>
  <si>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</si>
  <si>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</si>
  <si>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</si>
  <si>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</si>
  <si>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</si>
  <si>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</si>
  <si>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</si>
  <si>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</si>
  <si>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</si>
  <si>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</si>
  <si>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</si>
  <si>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</si>
  <si>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</si>
  <si>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</si>
  <si>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</si>
  <si>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</si>
  <si>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</si>
  <si>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</si>
  <si>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</si>
  <si>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</si>
  <si>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</si>
  <si>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</si>
  <si>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</si>
  <si>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</si>
  <si>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</si>
  <si>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</si>
  <si>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</si>
  <si>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</si>
  <si>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</si>
  <si>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</si>
  <si>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</si>
  <si>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</si>
  <si>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</si>
  <si>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</si>
  <si>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</si>
  <si>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</si>
  <si>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</si>
  <si>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</si>
  <si>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</si>
  <si>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</si>
  <si>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</si>
  <si>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</si>
  <si>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</si>
  <si>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</si>
  <si>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</si>
  <si>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</si>
  <si>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</si>
  <si>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</si>
  <si>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</si>
  <si>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</si>
  <si>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</si>
  <si>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</si>
  <si>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</si>
  <si>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</si>
  <si>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</si>
  <si>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</si>
  <si>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</si>
  <si>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</si>
  <si>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</si>
  <si>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</si>
  <si>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</si>
  <si>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</si>
  <si>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</si>
  <si>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</si>
  <si>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</si>
  <si>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</si>
  <si>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</si>
  <si>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</si>
  <si>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</si>
  <si>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</si>
  <si>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</si>
  <si>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</si>
  <si>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</si>
  <si>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</si>
  <si>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</si>
  <si>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</si>
  <si>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</si>
  <si>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</si>
  <si>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</si>
  <si>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</si>
  <si>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</si>
  <si>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</si>
  <si>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</si>
  <si>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</si>
  <si>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</si>
  <si>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</si>
  <si>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</si>
  <si>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</si>
  <si>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</si>
  <si>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</si>
  <si>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</si>
  <si>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</si>
  <si>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</si>
  <si>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</si>
  <si>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</si>
  <si>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</si>
  <si>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</si>
  <si>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</si>
  <si>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</si>
  <si>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</si>
  <si>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</si>
  <si>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</si>
  <si>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</si>
  <si>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</si>
  <si>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</si>
  <si>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</si>
  <si>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</si>
  <si>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</si>
  <si>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</si>
  <si>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</si>
  <si>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</si>
  <si>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</si>
  <si>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</si>
  <si>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</si>
  <si>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</si>
  <si>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</si>
  <si>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</si>
  <si>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</si>
  <si>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</si>
  <si>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</si>
  <si>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</si>
  <si>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</si>
  <si>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</si>
  <si>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</si>
  <si>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</si>
  <si>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</si>
  <si>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</si>
  <si>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</si>
  <si>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</si>
  <si>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</si>
  <si>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</si>
  <si>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</si>
  <si>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</si>
  <si>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</si>
  <si>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</si>
  <si>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</si>
  <si>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</si>
  <si>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</si>
  <si>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</si>
  <si>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</si>
  <si>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</si>
  <si>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</si>
  <si>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</si>
  <si>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</si>
  <si>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</si>
  <si>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</si>
  <si>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</si>
  <si>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</si>
  <si>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</si>
  <si>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</si>
  <si>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</si>
  <si>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</si>
  <si>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</si>
  <si>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</si>
  <si>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</si>
  <si>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</si>
  <si>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</si>
  <si>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</si>
  <si>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</si>
  <si>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</si>
  <si>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</si>
  <si>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</si>
  <si>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</si>
  <si>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</si>
  <si>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</si>
  <si>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</si>
  <si>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</si>
  <si>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</si>
  <si>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</si>
  <si>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</si>
  <si>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</si>
  <si>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</si>
  <si>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</si>
  <si>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</si>
  <si>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</si>
  <si>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</si>
  <si>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</si>
  <si>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</si>
  <si>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</si>
  <si>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</si>
  <si>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</si>
  <si>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</si>
  <si>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</si>
  <si>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</si>
  <si>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</si>
  <si>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</si>
  <si>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</si>
  <si>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</si>
  <si>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</si>
  <si>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</si>
  <si>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</si>
  <si>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</si>
  <si>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</si>
  <si>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</si>
  <si>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</si>
  <si>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</si>
  <si>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</si>
  <si>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</si>
  <si>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</si>
  <si>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</si>
  <si>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</si>
  <si>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</si>
  <si>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</si>
  <si>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</si>
  <si>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</si>
  <si>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</si>
  <si>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</si>
  <si>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</si>
  <si>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</si>
  <si>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</si>
  <si>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</si>
  <si>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</si>
  <si>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</si>
  <si>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</si>
  <si>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</si>
  <si>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</si>
  <si>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</si>
  <si>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</si>
  <si>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</si>
  <si>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</si>
  <si>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</si>
  <si>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</si>
  <si>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</si>
  <si>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</si>
  <si>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</si>
  <si>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</si>
  <si>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</si>
  <si>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</si>
  <si>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</si>
  <si>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</si>
  <si>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</si>
  <si>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</si>
  <si>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</si>
  <si>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</si>
  <si>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</si>
  <si>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</si>
  <si>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</si>
  <si>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</si>
  <si>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</si>
  <si>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</si>
  <si>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</si>
  <si>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</si>
  <si>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</si>
  <si>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</si>
  <si>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</si>
  <si>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</si>
  <si>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</si>
  <si>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</si>
  <si>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</si>
  <si>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</si>
  <si>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</si>
  <si>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</si>
  <si>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</si>
  <si>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</si>
  <si>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</si>
  <si>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</si>
  <si>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</si>
  <si>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</si>
  <si>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</si>
  <si>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</si>
  <si>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</si>
  <si>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</si>
  <si>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</si>
  <si>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</si>
  <si>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</si>
  <si>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</si>
  <si>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</si>
  <si>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</si>
  <si>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</si>
  <si>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</si>
  <si>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</si>
  <si>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</si>
  <si>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</si>
  <si>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</si>
  <si>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</si>
  <si>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</si>
  <si>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</si>
  <si>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</si>
  <si>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</si>
  <si>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</si>
  <si>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</si>
  <si>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</si>
  <si>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</si>
  <si>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</si>
  <si>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</si>
  <si>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</si>
  <si>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</si>
  <si>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</si>
  <si>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</si>
  <si>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</si>
  <si>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</si>
  <si>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</si>
  <si>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</si>
  <si>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</si>
  <si>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</si>
  <si>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</si>
  <si>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</si>
  <si>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</si>
  <si>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</si>
  <si>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</si>
  <si>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</si>
  <si>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</si>
  <si>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</si>
  <si>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</si>
  <si>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</si>
  <si>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</si>
  <si>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</si>
  <si>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</si>
  <si>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</si>
  <si>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</si>
  <si>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</si>
  <si>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</si>
  <si>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</si>
  <si>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</si>
  <si>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</si>
  <si>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</si>
  <si>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</si>
  <si>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</si>
  <si>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</si>
  <si>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</si>
  <si>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</si>
  <si>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</si>
  <si>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</si>
  <si>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</si>
  <si>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</si>
  <si>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</si>
  <si>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</si>
  <si>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</si>
  <si>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</si>
  <si>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</si>
  <si>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</si>
  <si>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</si>
  <si>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</si>
  <si>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</si>
  <si>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</si>
  <si>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</si>
  <si>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</si>
  <si>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</si>
  <si>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</si>
  <si>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</si>
  <si>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</si>
  <si>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</si>
  <si>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</si>
  <si>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</si>
  <si>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</si>
  <si>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</si>
  <si>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</si>
  <si>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</si>
  <si>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</si>
  <si>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</si>
  <si>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</si>
  <si>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</si>
  <si>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</si>
  <si>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</si>
  <si>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</si>
  <si>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</si>
  <si>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</si>
  <si>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</si>
  <si>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</si>
  <si>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</si>
  <si>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</si>
  <si>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</si>
  <si>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</si>
  <si>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</si>
  <si>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</si>
  <si>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</si>
  <si>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</si>
  <si>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</si>
  <si>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</si>
  <si>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</si>
  <si>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</si>
  <si>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</si>
  <si>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</si>
  <si>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</si>
  <si>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</si>
  <si>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</si>
  <si>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</si>
  <si>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</si>
  <si>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</si>
  <si>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</si>
  <si>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</si>
  <si>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</si>
  <si>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</si>
  <si>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</si>
  <si>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</si>
  <si>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</si>
  <si>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</si>
  <si>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</si>
  <si>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</si>
  <si>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</si>
  <si>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</si>
  <si>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</si>
  <si>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</si>
  <si>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</si>
  <si>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</si>
  <si>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</si>
  <si>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</si>
  <si>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</si>
  <si>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</si>
  <si>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</si>
  <si>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</si>
  <si>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</si>
  <si>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</si>
  <si>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</si>
  <si>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</si>
  <si>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</si>
  <si>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</si>
  <si>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</si>
  <si>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</si>
  <si>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</si>
  <si>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</si>
  <si>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</si>
  <si>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</si>
  <si>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</si>
  <si>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</si>
  <si>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</si>
  <si>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</si>
  <si>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</si>
  <si>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</si>
  <si>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</si>
  <si>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</si>
  <si>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</si>
  <si>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</si>
  <si>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</si>
  <si>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</si>
  <si>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</si>
  <si>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</si>
  <si>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</si>
  <si>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</si>
  <si>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</si>
  <si>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</si>
  <si>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</si>
  <si>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</si>
  <si>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</si>
  <si>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</si>
  <si>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</si>
  <si>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</si>
  <si>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</si>
  <si>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</si>
  <si>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</si>
  <si>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</si>
  <si>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</si>
  <si>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</si>
  <si>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</si>
  <si>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</si>
  <si>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</si>
  <si>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</si>
  <si>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</si>
  <si>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</si>
  <si>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</si>
  <si>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</si>
  <si>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</si>
  <si>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</si>
  <si>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</si>
  <si>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</si>
  <si>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</si>
  <si>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</si>
  <si>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</si>
  <si>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</si>
  <si>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</si>
  <si>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</si>
  <si>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</si>
  <si>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</si>
  <si>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</si>
  <si>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</si>
  <si>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</si>
  <si>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</si>
  <si>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</si>
  <si>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</si>
  <si>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</si>
  <si>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</si>
  <si>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</si>
  <si>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</si>
  <si>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</si>
  <si>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</si>
  <si>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</si>
  <si>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</si>
  <si>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</si>
  <si>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</si>
  <si>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</si>
  <si>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</si>
  <si>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</si>
  <si>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</si>
  <si>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</si>
  <si>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</si>
  <si>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</si>
  <si>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</si>
  <si>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</si>
  <si>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</si>
  <si>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</si>
  <si>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</si>
  <si>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</si>
  <si>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</si>
  <si>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</si>
  <si>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</si>
  <si>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</si>
  <si>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</si>
  <si>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</si>
  <si>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</si>
  <si>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</si>
  <si>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</si>
  <si>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</si>
  <si>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</si>
  <si>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</si>
  <si>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</si>
  <si>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</si>
  <si>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</si>
  <si>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</si>
  <si>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</si>
  <si>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</si>
  <si>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</si>
  <si>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</si>
  <si>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</si>
  <si>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</si>
  <si>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</si>
  <si>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</si>
  <si>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</si>
  <si>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</si>
  <si>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</si>
  <si>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</si>
  <si>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</si>
  <si>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</si>
  <si>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</si>
  <si>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</si>
  <si>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</si>
  <si>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</si>
  <si>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</si>
  <si>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</si>
  <si>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</si>
  <si>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</si>
  <si>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</si>
  <si>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</si>
  <si>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</si>
  <si>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</si>
  <si>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</si>
  <si>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</si>
  <si>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</si>
  <si>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</si>
  <si>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</si>
  <si>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</si>
  <si>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</si>
  <si>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</si>
  <si>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</si>
  <si>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</si>
  <si>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</si>
  <si>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</si>
  <si>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</si>
  <si>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</si>
  <si>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</si>
  <si>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</si>
  <si>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</si>
  <si>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</si>
  <si>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</si>
  <si>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</si>
  <si>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</si>
  <si>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</si>
  <si>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</si>
  <si>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</si>
  <si>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</si>
  <si>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</si>
  <si>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</si>
  <si>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</si>
  <si>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</si>
  <si>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</si>
  <si>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</si>
  <si>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</si>
  <si>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</si>
  <si>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</si>
  <si>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</si>
  <si>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</si>
  <si>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</si>
  <si>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</si>
  <si>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</si>
  <si>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</si>
  <si>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</si>
  <si>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</si>
  <si>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</si>
  <si>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</si>
  <si>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</si>
  <si>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</si>
  <si>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</si>
  <si>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</si>
  <si>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</si>
  <si>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</si>
  <si>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</si>
  <si>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</si>
  <si>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</si>
  <si>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</si>
  <si>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</si>
  <si>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</si>
  <si>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</si>
  <si>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</si>
  <si>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</si>
  <si>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</si>
  <si>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</si>
  <si>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</si>
  <si>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</si>
  <si>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</si>
  <si>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</si>
  <si>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</si>
  <si>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</si>
  <si>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</si>
  <si>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</si>
  <si>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</si>
  <si>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</si>
  <si>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</si>
  <si>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</si>
  <si>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</si>
  <si>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</si>
  <si>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</si>
  <si>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</si>
  <si>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</si>
  <si>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</si>
  <si>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</si>
  <si>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</si>
  <si>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</si>
  <si>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</si>
  <si>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</si>
  <si>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</si>
  <si>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</si>
  <si>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</si>
  <si>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</si>
  <si>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</si>
  <si>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</si>
  <si>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</si>
  <si>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</si>
  <si>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</si>
  <si>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</si>
  <si>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</si>
  <si>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</si>
  <si>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</si>
  <si>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</si>
  <si>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</si>
  <si>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</si>
  <si>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</si>
  <si>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</si>
  <si>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</si>
  <si>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</si>
  <si>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</si>
  <si>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</si>
  <si>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</si>
  <si>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</si>
  <si>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</si>
  <si>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</si>
  <si>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</si>
  <si>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</si>
  <si>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</si>
  <si>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</si>
  <si>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</si>
  <si>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</si>
  <si>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</si>
  <si>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</si>
  <si>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</si>
  <si>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</si>
  <si>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</si>
  <si>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</si>
  <si>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</si>
  <si>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</si>
  <si>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</si>
  <si>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</si>
  <si>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</si>
  <si>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</si>
  <si>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</si>
  <si>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</si>
  <si>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</si>
  <si>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</si>
  <si>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</si>
  <si>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</si>
  <si>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</si>
  <si>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</si>
  <si>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</si>
  <si>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</si>
  <si>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</si>
  <si>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</si>
  <si>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</si>
  <si>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</si>
  <si>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</si>
  <si>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</si>
  <si>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</si>
  <si>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</si>
  <si>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</si>
  <si>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</si>
  <si>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</si>
  <si>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</si>
  <si>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</si>
  <si>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</si>
  <si>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</si>
  <si>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</si>
  <si>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</si>
  <si>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</si>
  <si>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</si>
  <si>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</si>
  <si>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</si>
  <si>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</si>
  <si>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</si>
  <si>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</si>
  <si>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</si>
  <si>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</si>
  <si>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</si>
  <si>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</si>
  <si>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</si>
  <si>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</si>
  <si>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</si>
  <si>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</si>
  <si>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</si>
  <si>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</si>
  <si>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</si>
  <si>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</si>
  <si>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</si>
  <si>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</si>
  <si>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</si>
  <si>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</si>
  <si>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</si>
  <si>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</si>
  <si>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</si>
  <si>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</si>
  <si>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</si>
  <si>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</si>
  <si>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</si>
  <si>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</si>
  <si>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</si>
  <si>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</si>
  <si>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</si>
  <si>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</si>
  <si>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</si>
  <si>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</si>
  <si>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</si>
  <si>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</si>
  <si>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</si>
  <si>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</si>
  <si>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</si>
  <si>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</si>
  <si>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</si>
  <si>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</si>
  <si>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</si>
  <si>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</si>
  <si>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</si>
  <si>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</si>
  <si>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</si>
  <si>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</si>
  <si>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</si>
  <si>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</si>
  <si>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</si>
  <si>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</si>
  <si>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</si>
  <si>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</si>
  <si>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</si>
  <si>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</si>
  <si>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</si>
  <si>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</si>
  <si>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</si>
  <si>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</si>
  <si>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</si>
  <si>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</si>
  <si>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</si>
  <si>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</si>
  <si>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</si>
  <si>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</si>
  <si>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</si>
  <si>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</si>
  <si>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</si>
  <si>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</si>
  <si>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</si>
  <si>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</si>
  <si>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</si>
  <si>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</si>
  <si>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</si>
  <si>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</si>
  <si>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</si>
  <si>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</si>
  <si>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</si>
  <si>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</si>
  <si>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</si>
  <si>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</si>
  <si>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</si>
  <si>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</si>
  <si>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</si>
  <si>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</si>
  <si>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</si>
  <si>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</si>
  <si>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</si>
  <si>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</si>
  <si>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</si>
  <si>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</si>
  <si>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</si>
  <si>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</si>
  <si>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</si>
  <si>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</si>
  <si>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</si>
  <si>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</si>
  <si>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</si>
  <si>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</si>
  <si>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</si>
  <si>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</si>
  <si>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</si>
  <si>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</si>
  <si>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</si>
  <si>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</si>
  <si>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</si>
  <si>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</si>
  <si>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</si>
  <si>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</si>
  <si>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</si>
  <si>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</si>
  <si>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</si>
  <si>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</si>
  <si>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</si>
  <si>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</si>
  <si>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</si>
  <si>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</si>
  <si>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</si>
  <si>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</si>
  <si>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</si>
  <si>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</si>
  <si>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</si>
  <si>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</si>
  <si>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</si>
  <si>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</si>
  <si>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</si>
  <si>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</si>
  <si>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</si>
  <si>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</si>
  <si>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</si>
  <si>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</si>
  <si>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</si>
  <si>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</si>
  <si>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</si>
  <si>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</si>
  <si>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</si>
  <si>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</si>
  <si>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</si>
  <si>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</si>
  <si>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</si>
  <si>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</si>
  <si>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</si>
  <si>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</si>
  <si>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</si>
  <si>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</si>
  <si>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</si>
  <si>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</si>
  <si>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</si>
  <si>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</si>
  <si>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</si>
  <si>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</si>
  <si>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</si>
  <si>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</si>
  <si>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</si>
  <si>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</si>
  <si>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</si>
  <si>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</si>
  <si>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</si>
  <si>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</si>
  <si>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</si>
  <si>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</si>
  <si>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</si>
  <si>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</si>
  <si>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</si>
  <si>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</si>
  <si>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</si>
  <si>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</si>
  <si>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</si>
  <si>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</si>
  <si>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</si>
  <si>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</si>
  <si>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</si>
  <si>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</si>
  <si>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</si>
  <si>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</si>
  <si>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</si>
  <si>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</si>
  <si>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</si>
  <si>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</si>
  <si>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</si>
  <si>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</si>
  <si>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</si>
  <si>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</si>
  <si>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</si>
  <si>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</si>
  <si>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</si>
  <si>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</si>
  <si>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</si>
  <si>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</si>
  <si>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</si>
  <si>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</si>
  <si>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</si>
  <si>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</si>
  <si>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</si>
  <si>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</si>
  <si>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</si>
  <si>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</si>
  <si>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</si>
  <si>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</si>
  <si>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</si>
  <si>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</si>
  <si>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</si>
  <si>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</si>
  <si>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</si>
  <si>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</si>
  <si>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</si>
  <si>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</si>
  <si>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</si>
  <si>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</si>
  <si>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</si>
  <si>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</si>
  <si>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</si>
  <si>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</si>
  <si>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</si>
  <si>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</si>
  <si>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</si>
  <si>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</si>
  <si>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</si>
  <si>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</si>
  <si>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</si>
  <si>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</si>
  <si>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</si>
  <si>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</si>
  <si>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</si>
  <si>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</si>
  <si>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</si>
  <si>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</si>
  <si>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</si>
  <si>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</si>
  <si>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</si>
  <si>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</si>
  <si>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</si>
  <si>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</si>
  <si>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</si>
  <si>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</si>
  <si>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</si>
  <si>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</si>
  <si>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</si>
  <si>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</si>
  <si>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</si>
  <si>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</si>
  <si>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</si>
  <si>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</si>
  <si>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</si>
  <si>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</si>
  <si>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</si>
  <si>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</si>
  <si>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</si>
  <si>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</si>
  <si>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</si>
  <si>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</si>
  <si>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</si>
  <si>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</si>
  <si>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</si>
  <si>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</si>
  <si>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</si>
  <si>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</si>
  <si>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</si>
  <si>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</si>
  <si>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</si>
  <si>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</si>
  <si>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</si>
  <si>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</si>
  <si>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</si>
  <si>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</si>
  <si>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</si>
  <si>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</si>
  <si>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</si>
  <si>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</si>
  <si>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</si>
  <si>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</si>
  <si>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</si>
  <si>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</si>
  <si>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</si>
  <si>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</si>
  <si>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</si>
  <si>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</si>
  <si>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</si>
  <si>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</si>
  <si>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</si>
  <si>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</si>
  <si>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</si>
  <si>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</si>
  <si>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</si>
  <si>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</si>
  <si>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</si>
  <si>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</si>
  <si>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</si>
  <si>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</si>
  <si>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</si>
  <si>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</si>
  <si>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</si>
  <si>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</si>
  <si>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</si>
  <si>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</si>
  <si>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</si>
  <si>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</si>
  <si>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</si>
  <si>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</si>
  <si>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</si>
  <si>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</si>
  <si>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</si>
  <si>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</si>
  <si>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</si>
  <si>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</si>
  <si>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</si>
  <si>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</si>
  <si>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</si>
  <si>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</si>
  <si>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</si>
  <si>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</si>
  <si>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</si>
  <si>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</si>
  <si>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</si>
  <si>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</si>
  <si>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</si>
  <si>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</si>
  <si>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</si>
  <si>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</si>
  <si>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</si>
  <si>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</si>
  <si>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</si>
  <si>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</si>
  <si>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</si>
  <si>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</si>
  <si>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</si>
  <si>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</si>
  <si>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</si>
  <si>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</si>
  <si>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</si>
  <si>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</si>
  <si>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</si>
  <si>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</si>
  <si>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</si>
  <si>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</si>
  <si>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</si>
  <si>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</si>
  <si>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</si>
  <si>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</si>
  <si>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</si>
  <si>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</si>
  <si>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</si>
  <si>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</si>
  <si>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</si>
  <si>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</si>
  <si>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</si>
  <si>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</si>
  <si>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</si>
  <si>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</si>
  <si>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</si>
  <si>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</si>
  <si>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</si>
  <si>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</si>
  <si>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</si>
  <si>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</si>
  <si>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</si>
  <si>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</si>
  <si>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</si>
  <si>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</si>
  <si>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</si>
  <si>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</si>
  <si>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</si>
  <si>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</si>
  <si>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</si>
  <si>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</si>
  <si>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</si>
  <si>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</si>
  <si>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</si>
  <si>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</si>
  <si>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</si>
  <si>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</si>
  <si>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</si>
  <si>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</si>
  <si>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</si>
  <si>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</si>
  <si>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</si>
  <si>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</si>
  <si>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</si>
  <si>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</si>
  <si>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</si>
  <si>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</si>
  <si>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</si>
  <si>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</si>
  <si>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</si>
  <si>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</si>
  <si>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</si>
  <si>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</si>
  <si>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</si>
  <si>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</si>
  <si>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</si>
  <si>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</si>
  <si>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</si>
  <si>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</si>
  <si>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</si>
  <si>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</si>
  <si>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</si>
  <si>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</si>
  <si>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</si>
  <si>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</si>
  <si>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</si>
  <si>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</si>
  <si>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</si>
  <si>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</si>
  <si>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</si>
  <si>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</si>
  <si>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</si>
  <si>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</si>
  <si>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</si>
  <si>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</si>
  <si>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</si>
  <si>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</si>
  <si>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</si>
  <si>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</si>
  <si>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</si>
  <si>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</si>
  <si>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</si>
  <si>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</si>
  <si>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</si>
  <si>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</si>
  <si>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</si>
  <si>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</si>
  <si>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</si>
  <si>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</si>
  <si>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</si>
  <si>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</si>
  <si>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</si>
  <si>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</si>
  <si>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</si>
  <si>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</si>
  <si>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</si>
  <si>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</si>
  <si>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</si>
  <si>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</si>
  <si>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</si>
  <si>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</si>
  <si>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</si>
  <si>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</si>
  <si>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</si>
  <si>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</si>
  <si>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</si>
  <si>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</si>
  <si>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</si>
  <si>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</si>
  <si>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</si>
  <si>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</si>
  <si>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</si>
  <si>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</si>
  <si>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</si>
  <si>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</si>
  <si>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</si>
  <si>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</si>
  <si>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</si>
  <si>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</si>
  <si>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</si>
  <si>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</si>
  <si>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</si>
  <si>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</si>
  <si>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</si>
  <si>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</si>
  <si>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</si>
  <si>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</si>
  <si>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</si>
  <si>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</si>
  <si>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</si>
  <si>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</si>
  <si>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</si>
  <si>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</si>
  <si>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</si>
  <si>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</si>
  <si>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</si>
  <si>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</si>
  <si>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</si>
  <si>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</si>
  <si>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</si>
  <si>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</si>
  <si>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</si>
  <si>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</si>
  <si>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</si>
  <si>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</si>
  <si>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</si>
  <si>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</si>
  <si>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</si>
  <si>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</si>
  <si>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</si>
  <si>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</si>
  <si>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</si>
  <si>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</si>
  <si>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</si>
  <si>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</si>
  <si>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</si>
  <si>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</si>
  <si>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</si>
  <si>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</si>
  <si>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</si>
  <si>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</si>
  <si>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</si>
  <si>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</si>
  <si>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</si>
  <si>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</si>
  <si>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</si>
  <si>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</si>
  <si>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</si>
  <si>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</si>
  <si>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</si>
  <si>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</si>
  <si>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</si>
  <si>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</si>
  <si>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</si>
  <si>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</si>
  <si>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</si>
  <si>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</si>
  <si>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</si>
  <si>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</si>
  <si>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</si>
  <si>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</si>
  <si>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</si>
  <si>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</si>
  <si>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</si>
  <si>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</si>
  <si>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</si>
  <si>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</si>
  <si>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</si>
  <si>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</si>
  <si>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</si>
  <si>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</si>
  <si>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</si>
  <si>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</si>
  <si>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</si>
  <si>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</si>
  <si>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</si>
  <si>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</si>
  <si>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</si>
  <si>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</si>
  <si>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</si>
  <si>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</si>
  <si>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</si>
  <si>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</si>
  <si>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</si>
  <si>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</si>
  <si>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</si>
  <si>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</si>
  <si>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</si>
  <si>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</si>
  <si>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</si>
  <si>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</si>
  <si>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</si>
  <si>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</si>
  <si>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</si>
  <si>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</si>
  <si>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</si>
  <si>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</si>
  <si>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</si>
  <si>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</si>
  <si>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</si>
  <si>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</si>
  <si>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</si>
  <si>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</si>
  <si>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</si>
  <si>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</si>
  <si>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</si>
  <si>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</si>
  <si>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</si>
  <si>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</si>
  <si>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</si>
  <si>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</si>
  <si>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</si>
  <si>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</si>
  <si>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</si>
  <si>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</si>
  <si>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</si>
  <si>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</si>
  <si>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</si>
  <si>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</si>
  <si>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</si>
  <si>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</si>
  <si>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</si>
  <si>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</si>
  <si>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</si>
  <si>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</si>
  <si>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</si>
  <si>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</si>
  <si>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</si>
  <si>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</si>
  <si>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</si>
  <si>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</si>
  <si>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</si>
  <si>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</si>
  <si>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</si>
  <si>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</si>
  <si>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</si>
  <si>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</si>
  <si>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</si>
  <si>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</si>
  <si>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</si>
  <si>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</si>
  <si>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</si>
  <si>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</si>
  <si>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</si>
  <si>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</si>
  <si>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</si>
  <si>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</si>
  <si>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</si>
  <si>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</si>
  <si>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</si>
  <si>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</si>
  <si>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</si>
  <si>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</si>
  <si>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</si>
  <si>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</si>
  <si>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</si>
  <si>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</si>
  <si>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</si>
  <si>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</si>
  <si>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</si>
  <si>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</si>
  <si>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</si>
  <si>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</si>
  <si>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</si>
  <si>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</si>
  <si>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</si>
  <si>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</si>
  <si>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</si>
  <si>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</si>
  <si>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</si>
  <si>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</si>
  <si>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</si>
  <si>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</si>
  <si>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</si>
  <si>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</si>
  <si>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</si>
  <si>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</si>
  <si>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</si>
  <si>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</si>
  <si>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</si>
  <si>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</si>
  <si>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</si>
  <si>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</si>
  <si>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</si>
  <si>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</si>
  <si>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</si>
  <si>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</si>
  <si>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</si>
  <si>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</si>
  <si>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</si>
  <si>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</si>
  <si>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</si>
  <si>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</si>
  <si>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</si>
  <si>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</si>
  <si>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</si>
  <si>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</si>
  <si>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</si>
  <si>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</si>
  <si>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</si>
  <si>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</si>
  <si>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</si>
  <si>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</si>
  <si>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</si>
  <si>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</si>
  <si>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</si>
  <si>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</si>
  <si>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</si>
  <si>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</si>
  <si>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</si>
  <si>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</si>
  <si>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</si>
  <si>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</si>
  <si>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</si>
  <si>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</si>
  <si>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</si>
  <si>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</si>
  <si>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</si>
  <si>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</si>
  <si>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</si>
  <si>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</si>
  <si>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</si>
  <si>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</si>
  <si>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</si>
  <si>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</si>
  <si>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</si>
  <si>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</si>
  <si>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</si>
  <si>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</si>
  <si>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</si>
  <si>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</si>
  <si>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</si>
  <si>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</si>
  <si>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</si>
  <si>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</si>
  <si>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</si>
  <si>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</si>
  <si>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</si>
  <si>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</si>
  <si>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</si>
  <si>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</si>
  <si>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</si>
  <si>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</si>
  <si>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</si>
  <si>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</si>
  <si>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</si>
  <si>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</si>
  <si>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</si>
  <si>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</si>
  <si>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</si>
  <si>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</si>
  <si>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</si>
  <si>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</si>
  <si>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</si>
  <si>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</si>
  <si>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</si>
  <si>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</si>
  <si>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</si>
  <si>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</si>
  <si>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</si>
  <si>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</si>
  <si>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</si>
  <si>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</si>
  <si>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</si>
  <si>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</si>
  <si>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</si>
  <si>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</si>
  <si>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</si>
  <si>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</si>
  <si>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</si>
  <si>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</si>
  <si>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</si>
  <si>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</si>
  <si>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</si>
  <si>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</si>
  <si>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</si>
  <si>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</si>
  <si>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</si>
  <si>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</si>
  <si>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</si>
  <si>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</si>
  <si>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</si>
  <si>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</si>
  <si>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</si>
  <si>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</si>
  <si>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</si>
  <si>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</si>
  <si>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</si>
  <si>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</si>
  <si>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</si>
  <si>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</si>
  <si>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</si>
  <si>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</si>
  <si>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</si>
  <si>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</si>
  <si>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</si>
  <si>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</si>
  <si>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</si>
  <si>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</si>
  <si>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</si>
  <si>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</si>
  <si>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</si>
  <si>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</si>
  <si>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</si>
  <si>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</si>
  <si>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</si>
  <si>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</si>
  <si>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</si>
  <si>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</si>
  <si>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</si>
  <si>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</si>
  <si>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</si>
  <si>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</si>
  <si>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</si>
  <si>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</si>
  <si>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</si>
  <si>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</si>
  <si>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</si>
  <si>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</si>
  <si>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</si>
  <si>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</si>
  <si>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</si>
  <si>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</si>
  <si>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</si>
  <si>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</si>
  <si>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</si>
  <si>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</si>
  <si>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</si>
  <si>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</si>
  <si>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</si>
  <si>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</si>
  <si>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</si>
  <si>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</si>
  <si>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</si>
  <si>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</si>
  <si>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</si>
  <si>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</si>
  <si>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</si>
  <si>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</si>
  <si>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</si>
  <si>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</si>
  <si>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</si>
  <si>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</si>
  <si>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</si>
  <si>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</si>
  <si>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</si>
  <si>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</si>
  <si>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</si>
  <si>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</si>
  <si>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</si>
  <si>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</si>
  <si>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</si>
  <si>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</si>
  <si>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</si>
  <si>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</si>
  <si>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</si>
  <si>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</si>
  <si>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</si>
  <si>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</si>
  <si>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</si>
  <si>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</si>
  <si>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</si>
  <si>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</si>
  <si>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</si>
  <si>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</si>
  <si>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</si>
  <si>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</si>
  <si>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</si>
  <si>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</si>
  <si>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</si>
  <si>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</si>
  <si>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</si>
  <si>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</si>
  <si>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</si>
  <si>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</si>
  <si>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</si>
  <si>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</si>
  <si>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</si>
  <si>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</si>
  <si>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</si>
  <si>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</si>
  <si>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</si>
  <si>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</si>
  <si>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</si>
  <si>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</si>
  <si>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</si>
  <si>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</si>
  <si>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</si>
  <si>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</si>
  <si>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</si>
  <si>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</si>
  <si>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</si>
  <si>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</si>
  <si>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</si>
  <si>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</si>
  <si>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</si>
  <si>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</si>
  <si>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</si>
  <si>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</si>
  <si>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</si>
  <si>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</si>
  <si>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</si>
  <si>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</si>
  <si>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</si>
  <si>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</si>
  <si>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</si>
  <si>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</si>
  <si>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</si>
  <si>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</si>
  <si>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</si>
  <si>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</si>
  <si>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</si>
  <si>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</si>
  <si>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</si>
  <si>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</si>
  <si>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</si>
  <si>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</si>
  <si>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</si>
  <si>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</si>
  <si>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</si>
  <si>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</si>
  <si>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</si>
  <si>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</si>
  <si>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</si>
  <si>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</si>
  <si>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</si>
  <si>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</si>
  <si>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</si>
  <si>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</si>
  <si>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</si>
  <si>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</si>
  <si>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</si>
  <si>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</si>
  <si>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</si>
  <si>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</si>
  <si>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</si>
  <si>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</si>
  <si>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</si>
  <si>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</si>
  <si>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</si>
  <si>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</si>
  <si>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</si>
  <si>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</si>
  <si>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</si>
  <si>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</si>
  <si>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</si>
  <si>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</si>
  <si>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</si>
  <si>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</si>
  <si>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</si>
  <si>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</si>
  <si>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</si>
  <si>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</si>
  <si>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</si>
  <si>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</si>
  <si>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</si>
  <si>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</si>
  <si>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</si>
  <si>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</si>
  <si>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</si>
  <si>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</si>
  <si>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</si>
  <si>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</si>
  <si>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</si>
  <si>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</si>
  <si>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</si>
  <si>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</si>
  <si>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</si>
  <si>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</si>
  <si>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</si>
  <si>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</si>
  <si>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</si>
  <si>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</si>
  <si>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</si>
  <si>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</si>
  <si>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</si>
  <si>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</si>
  <si>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</si>
  <si>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</si>
  <si>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</si>
  <si>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</si>
  <si>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</si>
  <si>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</si>
  <si>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</si>
  <si>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</si>
  <si>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</si>
  <si>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</si>
  <si>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</si>
  <si>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</si>
  <si>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</si>
  <si>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</si>
  <si>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</si>
  <si>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</si>
  <si>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</si>
  <si>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</si>
  <si>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</si>
  <si>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</si>
  <si>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</si>
  <si>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</si>
  <si>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</si>
  <si>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</si>
  <si>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</si>
  <si>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</si>
  <si>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</si>
  <si>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</si>
  <si>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</si>
  <si>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</si>
  <si>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</si>
  <si>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</si>
  <si>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</si>
  <si>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</si>
  <si>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</si>
  <si>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</si>
  <si>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</si>
  <si>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</si>
  <si>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</si>
  <si>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</si>
  <si>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</si>
  <si>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</si>
  <si>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</si>
  <si>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</si>
  <si>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</si>
  <si>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</si>
  <si>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</si>
  <si>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</si>
  <si>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</si>
  <si>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</si>
  <si>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</si>
  <si>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</si>
  <si>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</si>
  <si>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</si>
  <si>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</si>
  <si>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</si>
  <si>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</si>
  <si>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</si>
  <si>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</si>
  <si>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</si>
  <si>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</si>
  <si>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</si>
  <si>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</si>
  <si>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</si>
  <si>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</si>
  <si>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</si>
  <si>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</si>
  <si>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</si>
  <si>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</si>
  <si>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</si>
  <si>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</si>
  <si>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</si>
  <si>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</si>
  <si>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</si>
  <si>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</si>
  <si>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</si>
  <si>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</si>
  <si>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</si>
  <si>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</si>
  <si>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</si>
  <si>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</si>
  <si>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</si>
  <si>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</si>
  <si>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</si>
  <si>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</si>
  <si>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</si>
  <si>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</si>
  <si>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</si>
  <si>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</si>
  <si>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</si>
  <si>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</si>
  <si>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</si>
  <si>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</si>
  <si>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</si>
  <si>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</si>
  <si>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</si>
  <si>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</si>
  <si>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</si>
  <si>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</si>
  <si>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</si>
  <si>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</si>
  <si>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</si>
  <si>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</si>
  <si>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</si>
  <si>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</si>
  <si>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</si>
  <si>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</si>
  <si>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</si>
  <si>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</si>
  <si>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</si>
  <si>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</si>
  <si>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</si>
  <si>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</si>
  <si>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</si>
  <si>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</si>
  <si>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</si>
  <si>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</si>
  <si>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</si>
  <si>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</si>
  <si>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</si>
  <si>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</si>
  <si>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</si>
  <si>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</si>
  <si>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</si>
  <si>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</si>
  <si>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</si>
  <si>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</si>
  <si>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</si>
  <si>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</si>
  <si>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</si>
  <si>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</si>
  <si>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</si>
  <si>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</si>
  <si>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</si>
  <si>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</si>
  <si>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</si>
  <si>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</si>
  <si>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</si>
  <si>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</si>
  <si>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</si>
  <si>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</si>
  <si>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</si>
  <si>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</si>
  <si>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</si>
  <si>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</si>
  <si>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</si>
  <si>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</si>
  <si>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</si>
  <si>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</si>
  <si>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</si>
  <si>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</si>
  <si>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</si>
  <si>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</si>
  <si>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</si>
  <si>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</si>
  <si>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</si>
  <si>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</si>
  <si>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</si>
  <si>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</si>
  <si>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</si>
  <si>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</si>
  <si>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</si>
  <si>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</si>
  <si>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</si>
  <si>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</si>
  <si>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</si>
  <si>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</si>
  <si>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</si>
  <si>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</si>
  <si>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</si>
  <si>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</si>
  <si>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</si>
  <si>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</si>
  <si>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</si>
  <si>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</si>
  <si>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</si>
  <si>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</si>
  <si>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</si>
  <si>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</si>
  <si>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</si>
  <si>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</si>
  <si>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</si>
  <si>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</si>
  <si>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</si>
  <si>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</si>
  <si>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</si>
  <si>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</si>
  <si>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</si>
  <si>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</si>
  <si>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</si>
  <si>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</si>
  <si>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</si>
  <si>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</si>
  <si>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</si>
  <si>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</si>
  <si>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</si>
  <si>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</si>
  <si>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</si>
  <si>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</si>
  <si>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</si>
  <si>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</si>
  <si>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</si>
  <si>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</si>
  <si>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</si>
  <si>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</si>
  <si>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</si>
  <si>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</si>
  <si>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</si>
  <si>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</si>
  <si>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</si>
  <si>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</si>
  <si>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</si>
  <si>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</si>
  <si>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</si>
  <si>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</si>
  <si>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</si>
  <si>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</si>
  <si>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</si>
  <si>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</si>
  <si>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</si>
  <si>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</si>
  <si>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</si>
  <si>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</si>
  <si>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</si>
  <si>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</si>
  <si>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</si>
  <si>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</si>
  <si>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</si>
  <si>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</si>
  <si>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</si>
  <si>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</si>
  <si>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</si>
  <si>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</si>
  <si>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</si>
  <si>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</si>
  <si>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</si>
  <si>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</si>
  <si>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</si>
  <si>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</si>
  <si>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</si>
  <si>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</si>
  <si>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</si>
  <si>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</si>
  <si>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</si>
  <si>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</si>
  <si>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</si>
  <si>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</si>
  <si>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</si>
  <si>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</si>
  <si>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</si>
  <si>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</si>
  <si>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</si>
  <si>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</si>
  <si>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</si>
  <si>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</si>
  <si>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</si>
  <si>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</si>
  <si>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</si>
  <si>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</si>
  <si>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</si>
  <si>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</si>
  <si>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</si>
  <si>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</si>
  <si>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</si>
  <si>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</si>
  <si>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</si>
  <si>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</si>
  <si>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</si>
  <si>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</si>
  <si>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</si>
  <si>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</si>
  <si>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</si>
  <si>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</si>
  <si>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</si>
  <si>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</si>
  <si>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</si>
  <si>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</si>
  <si>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</si>
  <si>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</si>
  <si>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</si>
  <si>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</si>
  <si>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</si>
  <si>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</si>
  <si>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</si>
  <si>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</si>
  <si>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</si>
  <si>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</si>
  <si>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</si>
  <si>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</si>
  <si>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</si>
  <si>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</si>
  <si>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</si>
  <si>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</si>
  <si>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</si>
  <si>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</si>
  <si>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</si>
  <si>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</si>
  <si>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</si>
  <si>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</si>
  <si>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</si>
  <si>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</si>
  <si>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</si>
  <si>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</si>
  <si>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</si>
  <si>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</si>
  <si>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</si>
  <si>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</si>
  <si>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</si>
  <si>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</si>
  <si>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</si>
  <si>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</si>
  <si>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</si>
  <si>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</si>
  <si>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</si>
  <si>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</si>
  <si>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</si>
  <si>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</si>
  <si>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</si>
  <si>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</si>
  <si>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</si>
  <si>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</si>
  <si>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</si>
  <si>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</si>
  <si>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</si>
  <si>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</si>
  <si>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</si>
  <si>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</si>
  <si>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</si>
  <si>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</si>
  <si>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</si>
  <si>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</si>
  <si>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</si>
  <si>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</si>
  <si>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</si>
  <si>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</si>
  <si>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</si>
  <si>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</si>
  <si>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</si>
  <si>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</si>
  <si>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</si>
  <si>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</si>
  <si>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</si>
  <si>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</si>
  <si>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</si>
  <si>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</si>
  <si>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</si>
  <si>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</si>
  <si>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</si>
  <si>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</si>
  <si>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</si>
  <si>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</si>
  <si>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</si>
  <si>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</si>
  <si>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</si>
  <si>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</si>
  <si>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</si>
  <si>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</si>
  <si>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</si>
  <si>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</si>
  <si>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</si>
  <si>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</si>
  <si>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</si>
  <si>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</si>
  <si>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</si>
  <si>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</si>
  <si>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</si>
  <si>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</si>
  <si>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</si>
  <si>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</si>
  <si>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</si>
  <si>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</si>
  <si>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</si>
  <si>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</si>
  <si>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</si>
  <si>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</si>
  <si>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</si>
  <si>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</si>
  <si>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</si>
  <si>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</si>
  <si>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</si>
  <si>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</si>
  <si>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</si>
  <si>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</si>
  <si>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</si>
  <si>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</si>
  <si>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</si>
  <si>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</si>
  <si>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</si>
  <si>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</si>
  <si>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</si>
  <si>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</si>
  <si>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</si>
  <si>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</si>
  <si>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</si>
  <si>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</si>
  <si>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</si>
  <si>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</si>
  <si>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</si>
  <si>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</si>
  <si>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</si>
  <si>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</si>
  <si>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</si>
  <si>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</si>
  <si>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</si>
  <si>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</si>
  <si>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</si>
  <si>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</si>
  <si>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</si>
  <si>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</si>
  <si>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</si>
  <si>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</si>
  <si>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</si>
  <si>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</si>
  <si>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</si>
  <si>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</si>
  <si>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</si>
  <si>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</si>
  <si>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</si>
  <si>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</si>
  <si>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</si>
  <si>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</si>
  <si>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</si>
  <si>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</si>
  <si>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</si>
  <si>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</si>
  <si>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</si>
  <si>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</si>
  <si>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</si>
  <si>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</si>
  <si>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</si>
  <si>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</si>
  <si>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</si>
  <si>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</si>
  <si>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</si>
  <si>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</si>
  <si>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</si>
  <si>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</si>
  <si>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</si>
  <si>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</si>
  <si>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</si>
  <si>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</si>
  <si>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</si>
  <si>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</si>
  <si>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</si>
  <si>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</si>
  <si>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</si>
  <si>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</si>
  <si>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</si>
  <si>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</si>
  <si>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</si>
  <si>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</si>
  <si>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</si>
  <si>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</si>
  <si>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</si>
  <si>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</si>
  <si>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</si>
  <si>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</si>
  <si>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</si>
  <si>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</si>
  <si>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</si>
  <si>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</si>
  <si>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</si>
  <si>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</si>
  <si>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</si>
  <si>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</si>
  <si>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</si>
  <si>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</si>
  <si>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</si>
  <si>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</si>
  <si>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</si>
  <si>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</si>
  <si>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</si>
  <si>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</si>
  <si>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</si>
  <si>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</si>
  <si>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</si>
  <si>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</si>
  <si>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</si>
  <si>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</si>
  <si>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</si>
  <si>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</si>
  <si>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</si>
  <si>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</si>
  <si>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</si>
  <si>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</si>
  <si>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</si>
  <si>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</si>
  <si>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</si>
  <si>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</si>
  <si>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</si>
  <si>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</si>
  <si>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</si>
  <si>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</si>
  <si>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</si>
  <si>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</si>
  <si>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</si>
  <si>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</si>
  <si>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</si>
  <si>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</si>
  <si>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</si>
  <si>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</si>
  <si>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</si>
  <si>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</si>
  <si>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</si>
  <si>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</si>
  <si>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</si>
  <si>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</si>
  <si>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</si>
  <si>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</si>
  <si>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</si>
  <si>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</si>
  <si>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</si>
  <si>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</si>
  <si>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</si>
  <si>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</si>
  <si>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</si>
  <si>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</si>
  <si>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</si>
  <si>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</si>
  <si>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</si>
  <si>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</si>
  <si>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</si>
  <si>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</si>
  <si>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</si>
  <si>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</si>
  <si>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</si>
  <si>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</si>
  <si>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</si>
  <si>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</si>
  <si>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</si>
  <si>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</si>
  <si>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</si>
  <si>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</si>
  <si>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</si>
  <si>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</si>
  <si>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</si>
  <si>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</si>
  <si>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</si>
  <si>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</si>
  <si>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</si>
  <si>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</si>
  <si>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</si>
  <si>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</si>
  <si>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</si>
  <si>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</si>
  <si>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</si>
  <si>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</si>
  <si>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</si>
  <si>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</si>
  <si>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</si>
  <si>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</si>
  <si>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</si>
  <si>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</si>
  <si>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</si>
  <si>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</si>
  <si>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</si>
  <si>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</si>
  <si>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</si>
  <si>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</si>
  <si>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</si>
  <si>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</si>
  <si>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</si>
  <si>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</si>
  <si>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</si>
  <si>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</si>
  <si>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</si>
  <si>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</si>
  <si>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</si>
  <si>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</si>
  <si>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</si>
  <si>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</si>
  <si>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</si>
  <si>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</si>
  <si>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</si>
  <si>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</si>
  <si>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</si>
  <si>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</si>
  <si>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</si>
  <si>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</si>
  <si>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</si>
  <si>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</si>
  <si>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</si>
  <si>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</si>
  <si>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</si>
  <si>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</si>
  <si>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</si>
  <si>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</si>
  <si>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</si>
  <si>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</si>
  <si>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</si>
  <si>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</si>
  <si>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</si>
  <si>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</si>
  <si>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</si>
  <si>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</si>
  <si>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</si>
  <si>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</si>
  <si>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</si>
  <si>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</si>
  <si>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</si>
  <si>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</si>
  <si>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</si>
  <si>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</si>
  <si>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</si>
  <si>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</si>
  <si>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</si>
  <si>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</si>
  <si>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</si>
  <si>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</si>
  <si>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</si>
  <si>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</si>
  <si>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</si>
  <si>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</si>
  <si>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</si>
  <si>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</si>
  <si>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</si>
  <si>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</si>
  <si>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</si>
  <si>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</si>
  <si>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</si>
  <si>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</si>
  <si>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</si>
  <si>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</si>
  <si>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</si>
  <si>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</si>
  <si>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</si>
  <si>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</si>
  <si>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</si>
  <si>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</si>
  <si>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</si>
  <si>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</si>
  <si>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</si>
  <si>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</si>
  <si>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</si>
  <si>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</si>
  <si>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</si>
  <si>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</si>
  <si>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</si>
  <si>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</si>
  <si>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</si>
  <si>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</si>
  <si>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</si>
  <si>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</si>
  <si>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</si>
  <si>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</si>
  <si>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</si>
  <si>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</si>
  <si>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</si>
  <si>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</si>
  <si>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</si>
  <si>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</si>
  <si>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</si>
  <si>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</si>
  <si>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</si>
  <si>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</si>
  <si>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</si>
  <si>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</si>
  <si>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</si>
  <si>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</si>
  <si>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</si>
  <si>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</si>
  <si>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</si>
  <si>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</si>
  <si>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</si>
  <si>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</si>
  <si>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</si>
  <si>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</si>
  <si>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</si>
  <si>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</si>
  <si>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</si>
  <si>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</si>
  <si>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</si>
  <si>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</si>
  <si>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</si>
  <si>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</si>
  <si>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</si>
  <si>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</si>
  <si>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</si>
  <si>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</si>
  <si>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</si>
  <si>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</si>
  <si>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</si>
  <si>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</si>
  <si>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</si>
  <si>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</si>
  <si>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</si>
  <si>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</si>
  <si>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</si>
  <si>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</si>
  <si>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</si>
  <si>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</si>
  <si>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</si>
  <si>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</si>
  <si>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</si>
  <si>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</si>
  <si>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</si>
  <si>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</si>
  <si>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</si>
  <si>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</si>
  <si>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</si>
  <si>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</si>
  <si>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</si>
  <si>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</si>
  <si>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</si>
  <si>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</si>
  <si>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</si>
  <si>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</si>
  <si>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</si>
  <si>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</si>
  <si>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</si>
  <si>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</si>
  <si>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</si>
  <si>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</si>
  <si>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</si>
  <si>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</si>
  <si>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</si>
  <si>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</si>
  <si>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</si>
  <si>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</si>
  <si>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</si>
  <si>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</si>
  <si>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</si>
  <si>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</si>
  <si>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</si>
  <si>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</si>
  <si>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</si>
  <si>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</si>
  <si>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</si>
  <si>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</si>
  <si>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</si>
  <si>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</si>
  <si>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</si>
  <si>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</si>
  <si>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</si>
  <si>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</si>
  <si>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</si>
  <si>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</si>
  <si>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</si>
  <si>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</si>
  <si>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</si>
  <si>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</si>
  <si>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</si>
  <si>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</si>
  <si>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</si>
  <si>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</si>
  <si>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</si>
  <si>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</si>
  <si>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</si>
  <si>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</si>
  <si>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</si>
  <si>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</si>
  <si>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</si>
  <si>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</si>
  <si>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</si>
  <si>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</si>
  <si>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</si>
  <si>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</si>
  <si>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</si>
  <si>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</si>
  <si>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</si>
  <si>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</si>
  <si>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</si>
  <si>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</si>
  <si>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</si>
  <si>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</si>
  <si>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</si>
  <si>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</si>
  <si>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</si>
  <si>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</si>
  <si>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</si>
  <si>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</si>
  <si>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</si>
  <si>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</si>
  <si>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</si>
  <si>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</si>
  <si>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</si>
  <si>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</si>
  <si>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</si>
  <si>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</si>
  <si>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</si>
  <si>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</si>
  <si>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</si>
  <si>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</si>
  <si>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</si>
  <si>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</si>
  <si>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</si>
  <si>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</si>
  <si>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</si>
  <si>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</si>
  <si>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</si>
  <si>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</si>
  <si>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</si>
  <si>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</si>
  <si>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</si>
  <si>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</si>
  <si>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</si>
  <si>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</si>
  <si>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</si>
  <si>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</si>
  <si>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</si>
  <si>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</si>
  <si>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</si>
  <si>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</si>
  <si>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</si>
  <si>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</si>
  <si>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</si>
  <si>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</si>
  <si>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</si>
  <si>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</si>
  <si>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</si>
  <si>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</si>
  <si>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</si>
  <si>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</si>
  <si>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</si>
  <si>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</si>
  <si>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</si>
  <si>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</si>
  <si>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</si>
  <si>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</si>
  <si>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</si>
  <si>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</si>
  <si>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</si>
  <si>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</si>
  <si>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</si>
  <si>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</si>
  <si>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</si>
  <si>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</si>
  <si>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</si>
  <si>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</si>
  <si>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</si>
  <si>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</si>
  <si>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</si>
  <si>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</si>
  <si>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</si>
  <si>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</si>
  <si>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</si>
  <si>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</si>
  <si>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</si>
  <si>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</si>
  <si>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</si>
  <si>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</si>
  <si>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</si>
  <si>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</si>
  <si>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</si>
  <si>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</si>
  <si>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</si>
  <si>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</si>
  <si>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</si>
  <si>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</si>
  <si>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</si>
  <si>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</si>
  <si>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</si>
  <si>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</si>
  <si>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</si>
  <si>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</si>
  <si>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</si>
  <si>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</si>
  <si>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</si>
  <si>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</si>
  <si>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</si>
  <si>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</si>
  <si>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</si>
  <si>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</si>
  <si>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</si>
  <si>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</si>
  <si>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</si>
  <si>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</si>
  <si>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</si>
  <si>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</si>
  <si>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</si>
  <si>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</si>
  <si>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</si>
  <si>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</si>
  <si>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</si>
  <si>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</si>
  <si>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</si>
  <si>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</si>
  <si>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</si>
  <si>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</si>
  <si>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</si>
  <si>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</si>
  <si>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</si>
  <si>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</si>
  <si>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</si>
  <si>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</si>
  <si>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</si>
  <si>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</si>
  <si>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</si>
  <si>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</si>
  <si>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</si>
  <si>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</si>
  <si>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</si>
  <si>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</si>
  <si>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</si>
  <si>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</si>
  <si>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</si>
  <si>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</si>
  <si>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</si>
  <si>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</si>
  <si>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</si>
  <si>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</si>
  <si>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</si>
  <si>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</si>
  <si>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</si>
  <si>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</si>
  <si>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</si>
  <si>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</si>
  <si>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</si>
  <si>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</si>
  <si>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</si>
  <si>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</si>
  <si>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</si>
  <si>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</si>
  <si>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</si>
  <si>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</si>
  <si>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</si>
  <si>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</si>
  <si>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</si>
  <si>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</si>
  <si>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</si>
  <si>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</si>
  <si>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</si>
  <si>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</si>
  <si>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</si>
  <si>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</si>
  <si>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</si>
  <si>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</si>
  <si>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</si>
  <si>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</si>
  <si>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</si>
  <si>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</si>
  <si>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</si>
  <si>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</si>
  <si>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</si>
  <si>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</si>
  <si>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</si>
  <si>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</si>
  <si>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</si>
  <si>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</si>
  <si>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</si>
  <si>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</si>
  <si>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</si>
  <si>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</si>
  <si>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</si>
  <si>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</si>
  <si>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</si>
  <si>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</si>
  <si>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</si>
  <si>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</si>
  <si>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</si>
  <si>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</si>
  <si>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</si>
  <si>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</si>
  <si>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</si>
  <si>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</si>
  <si>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</si>
  <si>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</si>
  <si>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</si>
  <si>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</si>
  <si>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</si>
  <si>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</si>
  <si>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</si>
  <si>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</si>
  <si>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</si>
  <si>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</si>
  <si>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</si>
  <si>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</si>
  <si>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</si>
  <si>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</si>
  <si>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</si>
  <si>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</si>
  <si>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</si>
  <si>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</si>
  <si>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</si>
  <si>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</si>
  <si>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</si>
  <si>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</si>
  <si>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</si>
  <si>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</si>
  <si>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</si>
  <si>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</si>
  <si>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</si>
  <si>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</si>
  <si>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</si>
  <si>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</si>
  <si>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</si>
  <si>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</si>
  <si>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</si>
  <si>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</si>
  <si>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</si>
  <si>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</si>
  <si>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</si>
  <si>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</si>
  <si>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</si>
  <si>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</si>
  <si>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</si>
  <si>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</si>
  <si>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</si>
  <si>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</si>
  <si>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</si>
  <si>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</si>
  <si>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</si>
  <si>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</si>
  <si>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</si>
  <si>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</si>
  <si>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</si>
  <si>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</si>
  <si>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</si>
  <si>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</si>
  <si>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</si>
  <si>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</si>
  <si>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</si>
  <si>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</si>
  <si>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</si>
  <si>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</si>
  <si>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</si>
  <si>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</si>
  <si>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</si>
  <si>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</si>
  <si>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</si>
  <si>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</si>
  <si>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</si>
  <si>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</si>
  <si>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</si>
  <si>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</si>
  <si>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</si>
  <si>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</si>
  <si>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</si>
  <si>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</si>
  <si>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</si>
  <si>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</si>
  <si>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</si>
  <si>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</si>
  <si>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</si>
  <si>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</si>
  <si>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</si>
  <si>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</si>
  <si>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</si>
  <si>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</si>
  <si>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</si>
  <si>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</si>
  <si>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</si>
  <si>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</si>
  <si>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</si>
  <si>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</si>
  <si>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</si>
  <si>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</si>
  <si>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</si>
  <si>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</si>
  <si>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</si>
  <si>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</si>
  <si>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</si>
  <si>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</si>
  <si>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</si>
  <si>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</si>
  <si>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</si>
  <si>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</si>
  <si>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</si>
  <si>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</si>
  <si>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</si>
  <si>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</si>
  <si>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</si>
  <si>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</si>
  <si>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</si>
  <si>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</si>
  <si>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</si>
  <si>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</si>
  <si>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</si>
  <si>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</si>
  <si>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</si>
  <si>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</si>
  <si>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</si>
  <si>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</si>
  <si>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</si>
  <si>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</si>
  <si>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</si>
  <si>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</si>
  <si>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</si>
  <si>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</si>
  <si>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</si>
  <si>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</si>
  <si>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</si>
  <si>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</si>
  <si>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</si>
  <si>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</si>
  <si>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</si>
  <si>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</si>
  <si>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</si>
  <si>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</si>
  <si>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</si>
  <si>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</si>
  <si>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</si>
  <si>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</si>
  <si>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</si>
  <si>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</si>
  <si>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</si>
  <si>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</si>
  <si>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</si>
  <si>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</si>
  <si>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</si>
  <si>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</si>
  <si>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</si>
  <si>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</si>
  <si>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</si>
  <si>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</si>
  <si>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</si>
  <si>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</si>
  <si>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</si>
  <si>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</si>
  <si>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</si>
  <si>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</si>
  <si>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</si>
  <si>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</si>
  <si>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</si>
  <si>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</si>
  <si>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</si>
  <si>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</si>
  <si>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</si>
  <si>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</si>
  <si>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</si>
  <si>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</si>
  <si>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</si>
  <si>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</si>
  <si>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</si>
  <si>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</si>
  <si>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</si>
  <si>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</si>
  <si>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</si>
  <si>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</si>
  <si>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</si>
  <si>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</si>
  <si>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</si>
  <si>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</si>
  <si>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</si>
  <si>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</si>
  <si>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</si>
  <si>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</si>
  <si>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</si>
  <si>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</si>
  <si>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</si>
  <si>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</si>
  <si>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</si>
  <si>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</si>
  <si>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</si>
  <si>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</si>
  <si>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</si>
  <si>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</si>
  <si>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</si>
  <si>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</si>
  <si>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</si>
  <si>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</si>
  <si>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</si>
  <si>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</si>
  <si>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</si>
  <si>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</si>
  <si>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</si>
  <si>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</si>
  <si>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</si>
  <si>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</si>
  <si>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</si>
  <si>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</si>
  <si>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</si>
  <si>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</si>
  <si>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</si>
  <si>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</si>
  <si>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</si>
  <si>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</si>
  <si>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</si>
  <si>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</si>
  <si>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</si>
  <si>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</si>
  <si>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</si>
  <si>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</si>
  <si>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</si>
  <si>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</si>
  <si>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</si>
  <si>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</si>
  <si>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</si>
  <si>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</si>
  <si>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</si>
  <si>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</si>
  <si>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</si>
  <si>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</si>
  <si>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</si>
  <si>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</si>
  <si>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</si>
  <si>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</si>
  <si>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</si>
  <si>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</si>
  <si>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</si>
  <si>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</si>
  <si>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</si>
  <si>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</si>
  <si>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</si>
  <si>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</si>
  <si>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</si>
  <si>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</si>
  <si>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</si>
  <si>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</si>
  <si>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</si>
  <si>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</si>
  <si>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</si>
  <si>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</si>
  <si>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</si>
  <si>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</si>
  <si>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</si>
  <si>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</si>
  <si>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</si>
  <si>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</si>
  <si>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</si>
  <si>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</si>
  <si>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</si>
  <si>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</si>
  <si>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</si>
  <si>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</si>
  <si>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</si>
  <si>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</si>
  <si>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</si>
  <si>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</si>
  <si>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</si>
  <si>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</si>
  <si>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</si>
  <si>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</si>
  <si>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</si>
  <si>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</si>
  <si>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</si>
  <si>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</si>
  <si>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</si>
  <si>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</si>
  <si>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</si>
  <si>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</si>
  <si>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</si>
  <si>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</si>
  <si>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</si>
  <si>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</si>
  <si>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</si>
  <si>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</si>
  <si>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</si>
  <si>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</si>
  <si>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</si>
  <si>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</si>
  <si>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</si>
  <si>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</si>
  <si>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</si>
  <si>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</si>
  <si>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</si>
  <si>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</si>
  <si>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</si>
  <si>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</si>
  <si>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</si>
  <si>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</si>
  <si>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</si>
  <si>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</si>
  <si>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</si>
  <si>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</si>
  <si>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</si>
  <si>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</si>
  <si>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</si>
  <si>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</si>
  <si>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</si>
  <si>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</si>
  <si>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</si>
  <si>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</si>
  <si>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</si>
  <si>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</si>
  <si>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</si>
  <si>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</si>
  <si>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</si>
  <si>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</si>
  <si>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</si>
  <si>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</si>
  <si>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</si>
  <si>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</si>
  <si>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</si>
  <si>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</si>
  <si>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</si>
  <si>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</si>
  <si>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</si>
  <si>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</si>
  <si>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</si>
  <si>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</si>
  <si>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</si>
  <si>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</si>
  <si>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</si>
  <si>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</si>
  <si>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</si>
  <si>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</si>
  <si>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</si>
  <si>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</si>
  <si>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</si>
  <si>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</si>
  <si>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</si>
  <si>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</si>
  <si>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</si>
  <si>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</si>
  <si>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</si>
  <si>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</si>
  <si>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</si>
  <si>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</si>
  <si>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</si>
  <si>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</si>
  <si>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</si>
  <si>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</si>
  <si>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</si>
  <si>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</si>
  <si>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</si>
  <si>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</si>
  <si>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</si>
  <si>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</si>
  <si>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</si>
  <si>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</si>
  <si>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</si>
  <si>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</si>
  <si>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</si>
  <si>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</si>
  <si>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</si>
  <si>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</si>
  <si>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</si>
  <si>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</si>
  <si>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</si>
  <si>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</si>
  <si>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</si>
  <si>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</si>
  <si>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</si>
  <si>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</si>
  <si>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</si>
  <si>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</si>
  <si>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</si>
  <si>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</si>
  <si>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</si>
  <si>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</si>
  <si>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</si>
  <si>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</si>
  <si>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</si>
  <si>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</si>
  <si>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</si>
  <si>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</si>
  <si>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</si>
  <si>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</si>
  <si>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</si>
  <si>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</si>
  <si>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</si>
  <si>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</si>
  <si>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</si>
  <si>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</si>
  <si>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</si>
  <si>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</si>
  <si>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</si>
  <si>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</si>
  <si>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</si>
  <si>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</si>
  <si>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</si>
  <si>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</si>
  <si>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</si>
  <si>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</si>
  <si>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</si>
  <si>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</si>
  <si>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</si>
  <si>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</si>
  <si>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</si>
  <si>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</si>
  <si>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</si>
  <si>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</si>
  <si>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</si>
  <si>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</si>
  <si>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</si>
  <si>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</si>
  <si>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</si>
  <si>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</si>
  <si>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</si>
  <si>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</si>
  <si>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</si>
  <si>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</si>
  <si>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</si>
  <si>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</si>
  <si>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</si>
  <si>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</si>
  <si>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</si>
  <si>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</si>
  <si>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</si>
  <si>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</si>
  <si>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</si>
  <si>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</si>
  <si>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</si>
  <si>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</si>
  <si>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</si>
  <si>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</si>
  <si>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</si>
  <si>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</si>
  <si>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</si>
  <si>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</si>
  <si>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</si>
  <si>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</si>
  <si>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</si>
  <si>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</si>
  <si>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</si>
  <si>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</si>
  <si>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</si>
  <si>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</si>
  <si>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</si>
  <si>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</si>
  <si>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</si>
  <si>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</si>
  <si>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</si>
  <si>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</si>
  <si>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</si>
  <si>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</si>
  <si>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</si>
  <si>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</si>
  <si>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</si>
  <si>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</si>
  <si>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</si>
  <si>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</si>
  <si>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</si>
  <si>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</si>
  <si>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</si>
  <si>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</si>
  <si>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</si>
  <si>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</si>
  <si>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</si>
  <si>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</si>
  <si>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</si>
  <si>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</si>
  <si>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</si>
  <si>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</si>
  <si>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</si>
  <si>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</si>
  <si>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</si>
  <si>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</si>
  <si>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</si>
  <si>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</si>
  <si>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</si>
  <si>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</si>
  <si>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</si>
  <si>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</si>
  <si>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</si>
  <si>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</si>
  <si>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</si>
  <si>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</si>
  <si>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</si>
  <si>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</si>
  <si>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</si>
  <si>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</si>
  <si>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</si>
  <si>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</si>
  <si>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</si>
  <si>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</si>
  <si>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</si>
  <si>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</si>
  <si>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</si>
  <si>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</si>
  <si>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</si>
  <si>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</si>
  <si>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</si>
  <si>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</si>
  <si>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</si>
  <si>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</si>
  <si>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</si>
  <si>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</si>
  <si>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</si>
  <si>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</si>
  <si>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</si>
  <si>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</si>
  <si>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</si>
  <si>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</si>
  <si>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</si>
  <si>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</si>
  <si>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</si>
  <si>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</si>
  <si>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</si>
  <si>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</si>
  <si>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</si>
  <si>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</si>
  <si>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</si>
  <si>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</si>
  <si>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</si>
  <si>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</si>
  <si>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</si>
  <si>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</si>
  <si>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</si>
  <si>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</si>
  <si>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</si>
  <si>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</si>
  <si>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</si>
  <si>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</si>
  <si>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</si>
  <si>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</si>
  <si>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</si>
  <si>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</si>
  <si>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</si>
  <si>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</si>
  <si>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</si>
  <si>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</si>
  <si>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</si>
  <si>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</si>
  <si>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</si>
  <si>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</si>
  <si>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</si>
  <si>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</si>
  <si>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</si>
  <si>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</si>
  <si>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</si>
  <si>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</si>
  <si>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</si>
  <si>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</si>
  <si>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</si>
  <si>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</si>
  <si>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</si>
  <si>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</si>
  <si>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</si>
  <si>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</si>
  <si>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</si>
  <si>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</si>
  <si>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</si>
  <si>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</si>
  <si>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</si>
  <si>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</si>
  <si>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</si>
  <si>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</si>
  <si>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</si>
  <si>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</si>
  <si>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</si>
  <si>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</si>
  <si>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</si>
  <si>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</si>
  <si>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</si>
  <si>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</si>
  <si>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</si>
  <si>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</si>
  <si>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</si>
  <si>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</si>
  <si>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</si>
  <si>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</si>
  <si>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</si>
  <si>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</si>
  <si>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</si>
  <si>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</si>
  <si>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</si>
  <si>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</si>
  <si>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</si>
  <si>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</si>
  <si>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</si>
  <si>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</si>
  <si>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</si>
  <si>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</si>
  <si>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</si>
  <si>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</si>
  <si>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</si>
  <si>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</si>
  <si>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</si>
  <si>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</si>
  <si>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</si>
  <si>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</si>
  <si>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</si>
  <si>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</si>
  <si>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</si>
  <si>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</si>
  <si>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</si>
  <si>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</si>
  <si>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</si>
  <si>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</si>
  <si>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</si>
  <si>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</si>
  <si>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</si>
  <si>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</si>
  <si>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</si>
  <si>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</si>
  <si>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</si>
  <si>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</si>
  <si>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</si>
  <si>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</si>
  <si>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</si>
  <si>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</si>
  <si>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</si>
  <si>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</si>
  <si>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</si>
  <si>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</si>
  <si>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</si>
  <si>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</si>
  <si>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</si>
  <si>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</si>
  <si>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</si>
  <si>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</si>
  <si>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</si>
  <si>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</si>
  <si>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</si>
  <si>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</si>
  <si>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</si>
  <si>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</si>
  <si>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</si>
  <si>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</si>
  <si>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</si>
  <si>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</si>
  <si>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</si>
  <si>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</si>
  <si>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</si>
  <si>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</si>
  <si>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</si>
  <si>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</si>
  <si>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</si>
  <si>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</si>
  <si>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</si>
  <si>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</si>
  <si>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</si>
  <si>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</si>
  <si>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</si>
  <si>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</si>
  <si>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</si>
  <si>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</si>
  <si>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</si>
  <si>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</si>
  <si>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</si>
  <si>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</si>
  <si>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</si>
  <si>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</si>
  <si>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</si>
  <si>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</si>
  <si>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</si>
  <si>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</si>
  <si>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</si>
  <si>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</si>
  <si>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</si>
  <si>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</si>
  <si>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</si>
  <si>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</si>
  <si>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</si>
  <si>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</si>
  <si>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</si>
  <si>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</si>
  <si>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</si>
  <si>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</si>
  <si>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</si>
  <si>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</si>
  <si>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</si>
  <si>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</si>
  <si>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</si>
  <si>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</si>
  <si>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</si>
  <si>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</si>
  <si>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</si>
  <si>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</si>
  <si>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</si>
  <si>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</si>
  <si>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</si>
  <si>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</si>
  <si>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</si>
  <si>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</si>
  <si>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</si>
  <si>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</si>
  <si>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</si>
  <si>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</si>
  <si>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</si>
  <si>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</si>
  <si>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</si>
  <si>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</si>
  <si>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</si>
  <si>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</si>
  <si>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</si>
  <si>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</si>
  <si>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</si>
  <si>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</si>
  <si>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</si>
  <si>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</si>
  <si>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</si>
  <si>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</si>
  <si>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</si>
  <si>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</si>
  <si>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</si>
  <si>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</si>
  <si>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</si>
  <si>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</si>
  <si>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</si>
  <si>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</si>
  <si>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</si>
  <si>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</si>
  <si>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</si>
  <si>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</si>
  <si>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</si>
  <si>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</si>
  <si>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</si>
  <si>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</si>
  <si>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</si>
  <si>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</si>
  <si>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</si>
  <si>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</si>
  <si>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</si>
  <si>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</si>
  <si>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</si>
  <si>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</si>
  <si>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</si>
  <si>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</si>
  <si>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</si>
  <si>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</si>
  <si>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</si>
  <si>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</si>
  <si>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</si>
  <si>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</si>
  <si>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</si>
  <si>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</si>
  <si>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</si>
  <si>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</si>
  <si>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</si>
  <si>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</si>
  <si>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</si>
  <si>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</si>
  <si>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</si>
  <si>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</si>
  <si>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</si>
  <si>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</si>
  <si>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</si>
  <si>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</si>
  <si>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</si>
  <si>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</si>
  <si>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</si>
  <si>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</si>
  <si>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</si>
  <si>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</si>
  <si>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</si>
  <si>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</si>
  <si>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</si>
  <si>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</si>
  <si>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</si>
  <si>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</si>
  <si>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</si>
  <si>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</si>
  <si>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</si>
  <si>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</si>
  <si>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</si>
  <si>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</si>
  <si>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</si>
  <si>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</si>
  <si>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</si>
  <si>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</si>
  <si>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</si>
  <si>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</si>
  <si>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</si>
  <si>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</si>
  <si>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</si>
  <si>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</si>
  <si>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</si>
  <si>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</si>
  <si>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</si>
  <si>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</si>
  <si>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</si>
  <si>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</si>
  <si>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</si>
  <si>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</si>
  <si>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</si>
  <si>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</si>
  <si>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</si>
  <si>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</si>
  <si>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</si>
  <si>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</si>
  <si>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</si>
  <si>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</si>
  <si>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</si>
  <si>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</si>
  <si>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</si>
  <si>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</si>
  <si>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</si>
  <si>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</si>
  <si>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</si>
  <si>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</si>
  <si>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</si>
  <si>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</si>
  <si>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</si>
  <si>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</si>
  <si>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</si>
  <si>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</si>
  <si>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</si>
  <si>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</si>
  <si>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</si>
  <si>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</si>
  <si>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</si>
  <si>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</si>
  <si>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</si>
  <si>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</si>
  <si>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</si>
  <si>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</si>
  <si>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</si>
  <si>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</si>
  <si>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</si>
  <si>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</si>
  <si>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</si>
  <si>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</si>
  <si>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</si>
  <si>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</si>
  <si>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</si>
  <si>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</si>
  <si>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</si>
  <si>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</si>
  <si>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</si>
  <si>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</si>
  <si>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</si>
  <si>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</si>
  <si>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</si>
  <si>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</si>
  <si>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</si>
  <si>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</si>
  <si>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</si>
  <si>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</si>
  <si>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</si>
  <si>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</si>
  <si>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</si>
  <si>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</si>
  <si>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</si>
  <si>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</si>
  <si>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</si>
  <si>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</si>
  <si>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</si>
  <si>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</si>
  <si>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</si>
  <si>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</si>
  <si>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</si>
  <si>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</si>
  <si>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</si>
  <si>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</si>
  <si>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</si>
  <si>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</si>
  <si>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</si>
  <si>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</si>
  <si>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</si>
  <si>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</si>
  <si>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</si>
  <si>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</si>
  <si>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</si>
  <si>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</si>
  <si>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</si>
  <si>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</si>
  <si>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</si>
  <si>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</si>
  <si>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</si>
  <si>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</si>
  <si>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</si>
  <si>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</si>
  <si>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</si>
  <si>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</si>
  <si>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</si>
  <si>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</si>
  <si>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</si>
  <si>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</si>
  <si>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</si>
  <si>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</si>
  <si>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</si>
  <si>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</si>
  <si>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</si>
  <si>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</si>
  <si>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</si>
  <si>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</si>
  <si>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</si>
  <si>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</si>
  <si>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</si>
  <si>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</si>
  <si>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</si>
  <si>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</si>
  <si>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</si>
  <si>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</si>
  <si>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</si>
  <si>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</si>
  <si>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</si>
  <si>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</si>
  <si>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</si>
  <si>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</si>
  <si>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</si>
  <si>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</si>
  <si>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</si>
  <si>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</si>
  <si>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</si>
  <si>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</si>
  <si>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</si>
  <si>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</si>
  <si>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</si>
  <si>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</si>
  <si>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</si>
  <si>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</si>
  <si>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</si>
  <si>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</si>
  <si>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</si>
  <si>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</si>
  <si>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</si>
  <si>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</si>
  <si>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</si>
  <si>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</si>
  <si>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</si>
  <si>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</si>
  <si>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</si>
  <si>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</si>
  <si>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</si>
  <si>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</si>
  <si>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</si>
  <si>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</si>
  <si>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</si>
  <si>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</si>
  <si>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</si>
  <si>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</si>
  <si>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</si>
  <si>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</si>
  <si>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</si>
  <si>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</si>
  <si>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</si>
  <si>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</si>
  <si>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</si>
  <si>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</si>
  <si>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</si>
  <si>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</si>
  <si>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</si>
  <si>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</si>
  <si>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</si>
  <si>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</si>
  <si>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</si>
  <si>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</si>
  <si>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</si>
  <si>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</si>
  <si>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</si>
  <si>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</si>
  <si>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</si>
  <si>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</si>
  <si>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</si>
  <si>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</si>
  <si>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</si>
  <si>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</si>
  <si>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</si>
  <si>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</si>
  <si>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</si>
  <si>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</si>
  <si>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</si>
  <si>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</si>
  <si>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</si>
  <si>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</si>
  <si>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</si>
  <si>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</si>
  <si>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</si>
  <si>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</si>
  <si>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</si>
  <si>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</si>
  <si>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</si>
  <si>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</si>
  <si>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</si>
  <si>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</si>
  <si>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</si>
  <si>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</si>
  <si>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</si>
  <si>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</si>
  <si>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</si>
  <si>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</si>
  <si>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</si>
  <si>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</si>
  <si>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</si>
  <si>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</si>
  <si>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</si>
  <si>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</si>
  <si>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</si>
  <si>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</si>
  <si>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</si>
  <si>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</si>
  <si>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</si>
  <si>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</si>
  <si>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</si>
  <si>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</si>
  <si>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</si>
  <si>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</si>
  <si>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</si>
  <si>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</si>
  <si>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</si>
  <si>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</si>
  <si>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</si>
  <si>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</si>
  <si>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</si>
  <si>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</si>
  <si>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</si>
  <si>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</si>
  <si>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</si>
  <si>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</si>
  <si>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</si>
  <si>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</si>
  <si>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</si>
  <si>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</si>
  <si>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</si>
  <si>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</si>
  <si>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</si>
  <si>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</si>
  <si>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</si>
  <si>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</si>
  <si>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</si>
  <si>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</si>
  <si>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</si>
  <si>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</si>
  <si>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</si>
  <si>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</si>
  <si>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</si>
  <si>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</si>
  <si>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</si>
  <si>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</si>
  <si>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</si>
  <si>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</si>
  <si>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</si>
  <si>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</si>
  <si>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</si>
  <si>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</si>
  <si>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</si>
  <si>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</si>
  <si>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</si>
  <si>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</si>
  <si>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</si>
  <si>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</si>
  <si>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</si>
  <si>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</si>
  <si>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</si>
  <si>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</si>
  <si>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</si>
  <si>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</si>
  <si>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</si>
  <si>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</si>
  <si>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</si>
  <si>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</si>
  <si>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</si>
  <si>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</si>
  <si>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</si>
  <si>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</si>
  <si>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</si>
  <si>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</si>
  <si>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</si>
  <si>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</si>
  <si>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</si>
  <si>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</si>
  <si>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</si>
  <si>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</si>
  <si>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</si>
  <si>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</si>
  <si>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</si>
  <si>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</si>
  <si>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</si>
  <si>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</si>
  <si>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</si>
  <si>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</si>
  <si>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</si>
  <si>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</si>
  <si>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</si>
  <si>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</si>
  <si>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</si>
  <si>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</si>
  <si>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</si>
  <si>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</si>
  <si>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</si>
  <si>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</si>
  <si>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</si>
  <si>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</si>
  <si>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</si>
  <si>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</si>
  <si>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</si>
  <si>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</si>
  <si>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</si>
  <si>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</si>
  <si>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</si>
  <si>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</si>
  <si>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</si>
  <si>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</si>
  <si>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</si>
  <si>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</si>
  <si>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</si>
  <si>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</si>
  <si>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</si>
  <si>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</si>
  <si>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</si>
  <si>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</si>
  <si>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</si>
  <si>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</si>
  <si>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</si>
  <si>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</si>
  <si>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</si>
  <si>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</si>
  <si>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</si>
  <si>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</si>
  <si>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</si>
  <si>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</si>
  <si>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</si>
  <si>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</si>
  <si>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</si>
  <si>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</si>
  <si>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</si>
  <si>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</si>
  <si>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</si>
  <si>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</si>
  <si>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</si>
  <si>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</si>
  <si>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</si>
  <si>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</si>
  <si>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</si>
  <si>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</si>
  <si>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</si>
  <si>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</si>
  <si>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</si>
  <si>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</si>
  <si>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</si>
  <si>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</si>
  <si>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</si>
  <si>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</si>
  <si>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</si>
  <si>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</si>
  <si>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</si>
  <si>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</si>
  <si>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</si>
  <si>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</si>
  <si>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</si>
  <si>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</si>
  <si>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</si>
  <si>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</si>
  <si>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</si>
  <si>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</si>
  <si>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</si>
  <si>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</si>
  <si>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</si>
  <si>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</si>
  <si>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</si>
  <si>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</si>
  <si>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</si>
  <si>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</si>
  <si>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</si>
  <si>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</si>
  <si>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</si>
  <si>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</si>
  <si>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</si>
  <si>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</si>
  <si>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</si>
  <si>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</si>
  <si>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</si>
  <si>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</si>
  <si>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</si>
  <si>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</si>
  <si>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</si>
  <si>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</si>
  <si>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</si>
  <si>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</si>
  <si>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</si>
  <si>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</si>
  <si>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</si>
  <si>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</si>
  <si>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</si>
  <si>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</si>
  <si>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</si>
  <si>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</si>
  <si>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</si>
  <si>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</si>
  <si>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</si>
  <si>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</si>
  <si>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</si>
  <si>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</si>
  <si>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</si>
  <si>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</si>
  <si>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</si>
  <si>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</si>
  <si>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</si>
  <si>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</si>
  <si>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</si>
  <si>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</si>
  <si>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</si>
  <si>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</si>
  <si>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</si>
  <si>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</si>
  <si>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</si>
  <si>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</si>
  <si>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</si>
  <si>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</si>
  <si>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</si>
  <si>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</si>
  <si>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</si>
  <si>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</si>
  <si>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</si>
  <si>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</si>
  <si>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</si>
  <si>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</si>
  <si>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</si>
  <si>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</si>
  <si>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</si>
  <si>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</si>
  <si>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</si>
  <si>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</si>
  <si>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</si>
  <si>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</si>
  <si>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</si>
  <si>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</si>
  <si>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</si>
  <si>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</si>
  <si>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</si>
  <si>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</si>
  <si>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</si>
  <si>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</si>
  <si>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</si>
  <si>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</si>
  <si>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</si>
  <si>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</si>
  <si>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</si>
  <si>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</si>
  <si>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</si>
  <si>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</si>
  <si>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</si>
  <si>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</si>
  <si>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</si>
  <si>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</si>
  <si>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</si>
  <si>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</si>
  <si>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</si>
  <si>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</si>
  <si>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</si>
  <si>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</si>
  <si>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</si>
  <si>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</si>
  <si>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</si>
  <si>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</si>
  <si>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</si>
  <si>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</si>
  <si>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</si>
  <si>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</si>
  <si>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</si>
  <si>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</si>
  <si>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</si>
  <si>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</si>
  <si>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</si>
  <si>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</si>
  <si>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</si>
  <si>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</si>
  <si>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</si>
  <si>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</si>
  <si>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</si>
  <si>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</si>
  <si>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</si>
  <si>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</si>
  <si>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</si>
  <si>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</si>
  <si>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</si>
  <si>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</si>
  <si>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</si>
  <si>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</si>
  <si>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</si>
  <si>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</si>
  <si>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</si>
  <si>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</si>
  <si>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</si>
  <si>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</si>
  <si>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</si>
  <si>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</si>
  <si>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</si>
  <si>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</si>
  <si>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</si>
  <si>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</si>
  <si>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</si>
  <si>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</si>
  <si>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</si>
  <si>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</si>
  <si>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</si>
  <si>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</si>
  <si>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</si>
  <si>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</si>
  <si>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</si>
  <si>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</si>
  <si>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</si>
  <si>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</si>
  <si>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</si>
  <si>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</si>
  <si>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</si>
  <si>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</si>
  <si>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</si>
  <si>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</si>
  <si>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</si>
  <si>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</si>
  <si>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</si>
  <si>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</si>
  <si>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</si>
  <si>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</si>
  <si>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</si>
  <si>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</si>
  <si>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</si>
  <si>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</si>
  <si>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</si>
  <si>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</si>
  <si>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</si>
  <si>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</si>
  <si>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</si>
  <si>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</si>
  <si>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</si>
  <si>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</si>
  <si>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</si>
  <si>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</si>
  <si>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</si>
  <si>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</si>
  <si>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</si>
  <si>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</si>
  <si>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</si>
  <si>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</si>
  <si>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</si>
  <si>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</si>
  <si>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</si>
  <si>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</si>
  <si>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</si>
  <si>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</si>
  <si>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</si>
  <si>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</si>
  <si>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</si>
  <si>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</si>
  <si>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</si>
  <si>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</si>
  <si>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</si>
  <si>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</si>
  <si>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</si>
  <si>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</si>
  <si>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</si>
  <si>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</si>
  <si>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</si>
  <si>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</si>
  <si>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</si>
  <si>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</si>
  <si>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</si>
  <si>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</si>
  <si>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</si>
  <si>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</si>
  <si>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</si>
  <si>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</si>
  <si>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</si>
  <si>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</si>
  <si>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</si>
  <si>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</si>
  <si>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</si>
  <si>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</si>
  <si>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</si>
  <si>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</si>
  <si>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</si>
  <si>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</si>
  <si>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</si>
  <si>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</si>
  <si>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</si>
  <si>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</si>
  <si>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</si>
  <si>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</si>
  <si>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</si>
  <si>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</si>
  <si>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</si>
  <si>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</si>
  <si>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</si>
  <si>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</si>
  <si>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</si>
  <si>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</si>
  <si>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</si>
  <si>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</si>
  <si>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</si>
  <si>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</si>
  <si>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</si>
  <si>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</si>
  <si>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</si>
  <si>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</si>
  <si>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</si>
  <si>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</si>
  <si>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</si>
  <si>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</si>
  <si>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</si>
  <si>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</si>
  <si>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</si>
  <si>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</si>
  <si>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</si>
  <si>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</si>
  <si>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</si>
  <si>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</si>
  <si>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</si>
  <si>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</si>
  <si>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</si>
  <si>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</si>
  <si>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</si>
  <si>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</si>
  <si>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</si>
  <si>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</si>
  <si>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</si>
  <si>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</si>
  <si>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</si>
  <si>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</si>
  <si>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</si>
  <si>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</si>
  <si>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</si>
  <si>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</si>
  <si>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</si>
  <si>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</si>
  <si>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</si>
  <si>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</si>
  <si>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</si>
  <si>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</si>
  <si>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</si>
  <si>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</si>
  <si>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</si>
  <si>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</si>
  <si>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</si>
  <si>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</si>
  <si>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</si>
  <si>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</si>
  <si>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</si>
  <si>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</si>
  <si>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</si>
  <si>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</si>
  <si>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</si>
  <si>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</si>
  <si>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</si>
  <si>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</si>
  <si>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</si>
  <si>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</si>
  <si>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</si>
  <si>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</si>
  <si>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</si>
  <si>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</si>
  <si>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</si>
  <si>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</si>
  <si>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</si>
  <si>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</si>
  <si>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</si>
  <si>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</si>
  <si>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</si>
  <si>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</si>
  <si>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</si>
  <si>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</si>
  <si>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</si>
  <si>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</si>
  <si>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</si>
  <si>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</si>
  <si>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</si>
  <si>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</si>
  <si>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</si>
  <si>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</si>
  <si>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</si>
  <si>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</si>
  <si>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</si>
  <si>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</si>
  <si>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</si>
  <si>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</si>
  <si>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</si>
  <si>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</si>
  <si>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</si>
  <si>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</si>
  <si>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</si>
  <si>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</si>
  <si>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</si>
  <si>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</si>
  <si>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</si>
  <si>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</si>
  <si>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</si>
  <si>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</si>
  <si>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</si>
  <si>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</si>
  <si>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</si>
  <si>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</si>
  <si>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</si>
  <si>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</si>
  <si>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</si>
  <si>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</si>
  <si>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</si>
  <si>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</si>
  <si>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</si>
  <si>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</si>
  <si>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</si>
  <si>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</si>
  <si>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</si>
  <si>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</si>
  <si>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</si>
  <si>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</si>
  <si>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</si>
  <si>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</si>
  <si>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</si>
  <si>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</si>
  <si>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</si>
  <si>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</si>
  <si>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</si>
  <si>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</si>
  <si>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</si>
  <si>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</si>
  <si>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</si>
  <si>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</si>
  <si>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</si>
  <si>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</si>
  <si>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</si>
  <si>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</si>
  <si>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</si>
  <si>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</si>
  <si>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</si>
  <si>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</si>
  <si>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</si>
  <si>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</si>
  <si>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</si>
  <si>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</si>
  <si>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</si>
  <si>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</si>
  <si>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</si>
  <si>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</si>
  <si>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</si>
  <si>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</si>
  <si>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</si>
  <si>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</si>
  <si>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</si>
  <si>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</si>
  <si>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</si>
  <si>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</si>
  <si>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</si>
  <si>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</si>
  <si>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</si>
  <si>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</si>
  <si>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</si>
  <si>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</si>
  <si>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</si>
  <si>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</si>
  <si>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</si>
  <si>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</si>
  <si>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</si>
  <si>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</si>
  <si>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</si>
  <si>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</si>
  <si>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</si>
  <si>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</si>
  <si>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</si>
  <si>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</si>
  <si>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</si>
  <si>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</si>
  <si>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</si>
  <si>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</si>
  <si>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</si>
  <si>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</si>
  <si>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</si>
  <si>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</si>
  <si>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</si>
  <si>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</si>
  <si>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</si>
  <si>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</si>
  <si>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</si>
  <si>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</si>
  <si>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</si>
  <si>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</si>
  <si>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</si>
  <si>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</si>
  <si>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</si>
  <si>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</si>
  <si>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</si>
  <si>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</si>
  <si>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</si>
  <si>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</si>
  <si>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</si>
  <si>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</si>
  <si>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</si>
  <si>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</si>
  <si>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</si>
  <si>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</si>
  <si>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</si>
  <si>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</si>
  <si>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</si>
  <si>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</si>
  <si>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</si>
  <si>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</si>
  <si>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</si>
  <si>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</si>
  <si>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</si>
  <si>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</si>
  <si>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</si>
  <si>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</si>
  <si>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</si>
  <si>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</si>
  <si>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</si>
  <si>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</si>
  <si>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</si>
  <si>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</si>
  <si>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</si>
  <si>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</si>
  <si>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</si>
  <si>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</si>
  <si>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</si>
  <si>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</si>
  <si>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</si>
  <si>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</si>
  <si>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</si>
  <si>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</si>
  <si>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</si>
  <si>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</si>
  <si>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</si>
  <si>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</si>
  <si>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</si>
  <si>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</si>
  <si>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</si>
  <si>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</si>
  <si>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</si>
  <si>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</si>
  <si>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</si>
  <si>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</si>
  <si>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</si>
  <si>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</si>
  <si>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</si>
  <si>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</si>
  <si>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</si>
  <si>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</si>
  <si>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</si>
  <si>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</si>
  <si>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</si>
  <si>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</si>
  <si>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</si>
  <si>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</si>
  <si>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</si>
  <si>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</si>
  <si>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</si>
  <si>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</si>
  <si>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</si>
  <si>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</si>
  <si>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</si>
  <si>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</si>
  <si>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</si>
  <si>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</si>
  <si>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</si>
  <si>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</si>
  <si>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</si>
  <si>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</si>
  <si>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</si>
  <si>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</si>
  <si>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</si>
  <si>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</si>
  <si>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</si>
  <si>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</si>
  <si>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</si>
  <si>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</si>
  <si>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</si>
  <si>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</si>
  <si>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</si>
  <si>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</si>
  <si>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</si>
  <si>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</si>
  <si>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</si>
  <si>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</si>
  <si>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</si>
  <si>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</si>
  <si>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</si>
  <si>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</si>
  <si>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</si>
  <si>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</si>
  <si>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</si>
  <si>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</si>
  <si>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</si>
  <si>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</si>
  <si>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</si>
  <si>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</si>
  <si>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</si>
  <si>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</si>
  <si>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</si>
  <si>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</si>
  <si>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</si>
  <si>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</si>
  <si>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</si>
  <si>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</si>
  <si>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</si>
  <si>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</si>
  <si>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</si>
  <si>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</si>
  <si>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</si>
  <si>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</si>
  <si>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</si>
  <si>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</si>
  <si>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</si>
  <si>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</si>
  <si>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</si>
  <si>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</si>
  <si>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</si>
  <si>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</si>
  <si>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</si>
  <si>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</si>
  <si>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</si>
  <si>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</si>
  <si>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</si>
  <si>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</si>
  <si>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</si>
  <si>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</si>
  <si>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</si>
  <si>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</si>
  <si>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</si>
  <si>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</si>
  <si>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</si>
  <si>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</si>
  <si>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</si>
  <si>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</si>
  <si>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</si>
  <si>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</si>
  <si>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</si>
  <si>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</si>
  <si>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</si>
  <si>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</si>
  <si>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</si>
  <si>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</si>
  <si>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</si>
  <si>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</si>
  <si>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</si>
  <si>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</si>
  <si>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</si>
  <si>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</si>
  <si>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</si>
  <si>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</si>
  <si>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</si>
  <si>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</si>
  <si>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</si>
  <si>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</si>
  <si>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</si>
  <si>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</si>
  <si>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</si>
  <si>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</si>
  <si>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</si>
  <si>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</si>
  <si>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</si>
  <si>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</si>
  <si>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</si>
  <si>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</si>
  <si>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</si>
  <si>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</si>
  <si>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</si>
  <si>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</si>
  <si>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</si>
  <si>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</si>
  <si>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</si>
  <si>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</si>
  <si>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</si>
  <si>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</si>
  <si>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</si>
  <si>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</si>
  <si>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</si>
  <si>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</si>
  <si>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</si>
  <si>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</si>
  <si>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</si>
  <si>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</si>
  <si>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</si>
  <si>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</si>
  <si>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</si>
  <si>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</si>
  <si>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</si>
  <si>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</si>
  <si>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</si>
  <si>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</si>
  <si>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</si>
  <si>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</si>
  <si>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</si>
  <si>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</si>
  <si>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</si>
  <si>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</si>
  <si>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</si>
  <si>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</si>
  <si>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</si>
  <si>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</si>
  <si>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</si>
  <si>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</si>
  <si>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</si>
  <si>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</si>
  <si>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</si>
  <si>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</si>
  <si>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</si>
  <si>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</si>
  <si>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</si>
  <si>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</si>
  <si>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</si>
  <si>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</si>
  <si>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</si>
  <si>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</si>
  <si>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</si>
  <si>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</si>
  <si>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</si>
  <si>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</si>
  <si>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</si>
  <si>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</si>
  <si>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</si>
  <si>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</si>
  <si>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</si>
  <si>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</si>
  <si>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</si>
  <si>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</si>
  <si>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</si>
  <si>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</si>
  <si>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</si>
  <si>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</si>
  <si>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</si>
  <si>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</si>
  <si>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</si>
  <si>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</si>
  <si>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</si>
  <si>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</si>
  <si>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</si>
  <si>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</si>
  <si>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</si>
  <si>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</si>
  <si>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</si>
  <si>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</si>
  <si>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</si>
  <si>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</si>
  <si>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</si>
  <si>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</si>
  <si>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</si>
  <si>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</si>
  <si>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</si>
  <si>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</si>
  <si>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</si>
  <si>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</si>
  <si>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</si>
  <si>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</si>
  <si>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</si>
  <si>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</si>
  <si>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</si>
  <si>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</si>
  <si>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</si>
  <si>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</si>
  <si>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</si>
  <si>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</si>
  <si>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</si>
  <si>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</si>
  <si>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</si>
  <si>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</si>
  <si>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</si>
  <si>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</si>
  <si>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</si>
  <si>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</si>
  <si>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</si>
  <si>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</si>
  <si>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</si>
  <si>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</si>
  <si>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</si>
  <si>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</si>
  <si>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</si>
  <si>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</si>
  <si>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</si>
  <si>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</si>
  <si>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</si>
  <si>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</si>
  <si>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</si>
  <si>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</si>
  <si>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</si>
  <si>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</si>
  <si>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</si>
  <si>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</si>
  <si>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</si>
  <si>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</si>
  <si>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</si>
  <si>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</si>
  <si>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</si>
  <si>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</si>
  <si>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</si>
  <si>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</si>
  <si>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</si>
  <si>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</si>
  <si>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</si>
  <si>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</si>
  <si>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</si>
  <si>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</si>
  <si>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</si>
  <si>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</si>
  <si>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</si>
  <si>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</si>
  <si>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</si>
  <si>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</si>
  <si>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</si>
  <si>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</si>
  <si>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</si>
  <si>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</si>
  <si>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</si>
  <si>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</si>
  <si>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</si>
  <si>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</si>
  <si>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</si>
  <si>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</si>
  <si>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</si>
  <si>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</si>
  <si>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</si>
  <si>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</si>
  <si>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</si>
  <si>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</si>
  <si>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</si>
  <si>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</si>
  <si>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</si>
  <si>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</si>
  <si>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</si>
  <si>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</si>
  <si>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</si>
  <si>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</si>
  <si>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</si>
  <si>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</si>
  <si>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</si>
  <si>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</si>
  <si>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</si>
  <si>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</si>
  <si>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</si>
  <si>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</si>
  <si>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</si>
  <si>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</si>
  <si>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</si>
  <si>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</si>
  <si>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</si>
  <si>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</si>
  <si>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</si>
  <si>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</si>
  <si>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</si>
  <si>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</si>
  <si>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</si>
  <si>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</si>
  <si>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</si>
  <si>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</si>
  <si>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</si>
  <si>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</si>
  <si>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</si>
  <si>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</si>
  <si>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</si>
  <si>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</si>
  <si>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</si>
  <si>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</si>
  <si>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</si>
  <si>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</si>
  <si>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</si>
  <si>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</si>
  <si>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</si>
  <si>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</si>
  <si>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</si>
  <si>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</si>
  <si>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</si>
  <si>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</si>
  <si>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</si>
  <si>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</si>
  <si>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</si>
  <si>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</si>
  <si>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</si>
  <si>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</si>
  <si>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</si>
  <si>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</si>
  <si>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</si>
  <si>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</si>
  <si>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</si>
  <si>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</si>
  <si>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</si>
  <si>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</si>
  <si>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</si>
  <si>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</si>
  <si>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</si>
  <si>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</si>
  <si>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</si>
  <si>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</si>
  <si>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</si>
  <si>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</si>
  <si>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</si>
  <si>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</si>
  <si>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</si>
  <si>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</si>
  <si>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</si>
  <si>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</si>
  <si>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</si>
  <si>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</si>
  <si>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</si>
  <si>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</si>
  <si>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</si>
  <si>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</si>
  <si>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</si>
  <si>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</si>
  <si>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</si>
  <si>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</si>
  <si>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</si>
  <si>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</si>
  <si>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</si>
  <si>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</si>
  <si>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</si>
  <si>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</si>
  <si>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</si>
  <si>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</si>
  <si>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</si>
  <si>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</si>
  <si>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</si>
  <si>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</si>
  <si>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</si>
  <si>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</si>
  <si>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</si>
  <si>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</si>
  <si>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</si>
  <si>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</si>
  <si>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</si>
  <si>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</si>
  <si>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</si>
  <si>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</si>
  <si>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</si>
  <si>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</si>
  <si>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</si>
  <si>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</si>
  <si>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</si>
  <si>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</si>
  <si>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</si>
  <si>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</si>
  <si>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</si>
  <si>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</si>
  <si>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</si>
  <si>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</si>
  <si>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</si>
  <si>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</si>
  <si>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</si>
  <si>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</si>
  <si>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</si>
  <si>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</si>
  <si>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</si>
  <si>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</si>
  <si>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</si>
  <si>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</si>
  <si>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</si>
  <si>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</si>
  <si>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</si>
  <si>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</si>
  <si>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</si>
  <si>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</si>
  <si>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</si>
  <si>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</si>
  <si>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</si>
  <si>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</si>
  <si>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</si>
  <si>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</si>
  <si>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</si>
  <si>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</si>
  <si>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</si>
  <si>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</si>
  <si>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</si>
  <si>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</si>
  <si>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</si>
  <si>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</si>
  <si>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</si>
  <si>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</si>
  <si>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</si>
  <si>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</si>
  <si>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</si>
  <si>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</si>
  <si>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</si>
  <si>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</si>
  <si>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</si>
  <si>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</si>
  <si>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</si>
  <si>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</si>
  <si>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</si>
  <si>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</si>
  <si>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</si>
  <si>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</si>
  <si>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</si>
  <si>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</si>
  <si>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</si>
  <si>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</si>
  <si>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</si>
  <si>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</si>
  <si>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</si>
  <si>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</si>
  <si>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</si>
  <si>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</si>
  <si>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</si>
  <si>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</si>
  <si>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</si>
  <si>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</si>
  <si>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</si>
  <si>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</si>
  <si>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</si>
  <si>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</si>
  <si>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</si>
  <si>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</si>
  <si>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</si>
  <si>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</si>
  <si>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</si>
  <si>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</si>
  <si>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</si>
  <si>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</si>
  <si>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</si>
  <si>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</si>
  <si>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</si>
  <si>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</si>
  <si>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</si>
  <si>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</si>
  <si>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</si>
  <si>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</si>
  <si>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</si>
  <si>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</si>
  <si>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</si>
  <si>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</si>
  <si>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</si>
  <si>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</si>
  <si>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</si>
  <si>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</si>
  <si>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</si>
  <si>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</si>
  <si>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</si>
  <si>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</si>
  <si>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</si>
  <si>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</si>
  <si>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</si>
  <si>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</si>
  <si>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</si>
  <si>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</si>
  <si>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</si>
  <si>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</si>
  <si>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</si>
  <si>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</si>
  <si>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</si>
  <si>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</si>
  <si>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</si>
  <si>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</si>
  <si>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</si>
  <si>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</si>
  <si>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</si>
  <si>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</si>
  <si>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</si>
  <si>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</si>
  <si>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</si>
  <si>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</si>
  <si>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</si>
  <si>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</si>
  <si>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</si>
  <si>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</si>
  <si>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</si>
  <si>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</si>
  <si>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</si>
  <si>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</si>
  <si>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</si>
  <si>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</si>
  <si>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</si>
  <si>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</si>
  <si>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</si>
  <si>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</si>
  <si>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</si>
  <si>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</si>
  <si>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</si>
  <si>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</si>
  <si>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</si>
  <si>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</si>
  <si>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</si>
  <si>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</si>
  <si>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</si>
  <si>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</si>
  <si>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</si>
  <si>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</si>
  <si>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</si>
  <si>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</si>
  <si>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</si>
  <si>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</si>
  <si>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</si>
  <si>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</si>
  <si>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</si>
  <si>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</si>
  <si>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</si>
  <si>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</si>
  <si>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</si>
  <si>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</si>
  <si>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</si>
  <si>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</si>
  <si>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</si>
  <si>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</si>
  <si>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</si>
  <si>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</si>
  <si>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</si>
  <si>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</si>
  <si>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</si>
  <si>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</si>
  <si>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</si>
  <si>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</si>
  <si>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</si>
  <si>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</si>
  <si>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</si>
  <si>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</si>
  <si>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</si>
  <si>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</si>
  <si>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</si>
  <si>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</si>
  <si>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</si>
  <si>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</si>
  <si>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</si>
  <si>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</si>
  <si>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</si>
  <si>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</si>
  <si>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</si>
  <si>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</si>
  <si>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</si>
  <si>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</si>
  <si>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</si>
  <si>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</si>
  <si>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</si>
  <si>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</si>
  <si>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</si>
  <si>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</si>
  <si>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</si>
  <si>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</si>
  <si>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</si>
  <si>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</si>
  <si>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</si>
  <si>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</si>
  <si>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</si>
  <si>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</si>
  <si>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</si>
  <si>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</si>
  <si>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</si>
  <si>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</si>
  <si>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</si>
  <si>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</si>
  <si>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</si>
  <si>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</si>
  <si>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</si>
  <si>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</si>
  <si>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</si>
  <si>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</si>
  <si>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</si>
  <si>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</si>
  <si>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</si>
  <si>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</si>
  <si>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</si>
  <si>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</si>
  <si>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</si>
  <si>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</si>
  <si>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</si>
  <si>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</si>
  <si>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</si>
  <si>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</si>
  <si>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</si>
  <si>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</si>
  <si>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</si>
  <si>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</si>
  <si>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</si>
  <si>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</si>
  <si>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</si>
  <si>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</si>
  <si>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</si>
  <si>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</si>
  <si>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</si>
  <si>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</si>
  <si>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</si>
  <si>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</si>
  <si>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</si>
  <si>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</si>
  <si>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</si>
  <si>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</si>
  <si>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</si>
  <si>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</si>
  <si>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</si>
  <si>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</si>
  <si>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</si>
  <si>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</si>
  <si>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</si>
  <si>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</si>
  <si>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</si>
  <si>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</si>
  <si>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</si>
  <si>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</si>
  <si>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</si>
  <si>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</si>
  <si>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</si>
  <si>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</si>
  <si>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</si>
  <si>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</si>
  <si>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</si>
  <si>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</si>
  <si>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</si>
  <si>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</si>
  <si>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</si>
  <si>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</si>
  <si>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</si>
  <si>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</si>
  <si>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</si>
  <si>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</si>
  <si>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</si>
  <si>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</si>
  <si>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</si>
  <si>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</si>
  <si>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</si>
  <si>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</si>
  <si>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</si>
  <si>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</si>
  <si>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</si>
  <si>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</si>
  <si>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</si>
  <si>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</si>
  <si>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</si>
  <si>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</si>
  <si>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</si>
  <si>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</si>
  <si>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</si>
  <si>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</si>
  <si>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</si>
  <si>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</si>
  <si>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</si>
  <si>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</si>
  <si>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</si>
  <si>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</si>
  <si>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</si>
  <si>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</si>
  <si>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</si>
  <si>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</si>
  <si>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</si>
  <si>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</si>
  <si>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</si>
  <si>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</si>
  <si>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</si>
  <si>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</si>
  <si>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</si>
  <si>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</si>
  <si>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</si>
  <si>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</si>
  <si>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</si>
  <si>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</si>
  <si>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</si>
  <si>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</si>
  <si>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</si>
  <si>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</si>
  <si>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</si>
  <si>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</si>
  <si>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</si>
  <si>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</si>
  <si>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</si>
  <si>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</si>
  <si>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</si>
  <si>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</si>
  <si>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</si>
  <si>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</si>
  <si>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</si>
  <si>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</si>
  <si>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</si>
  <si>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</si>
  <si>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</si>
  <si>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</si>
  <si>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</si>
  <si>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</si>
  <si>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</si>
  <si>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</si>
  <si>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</si>
  <si>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</si>
  <si>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</si>
  <si>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</si>
  <si>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</si>
  <si>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</si>
  <si>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</si>
  <si>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</si>
  <si>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</si>
  <si>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</si>
  <si>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</si>
  <si>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</si>
  <si>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</si>
  <si>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</si>
  <si>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</si>
  <si>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</si>
  <si>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</si>
  <si>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</si>
  <si>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</si>
  <si>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</si>
  <si>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</si>
  <si>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</si>
  <si>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</si>
  <si>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</si>
  <si>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</si>
  <si>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</si>
  <si>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</si>
  <si>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</si>
  <si>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</si>
  <si>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</si>
  <si>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</si>
  <si>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</si>
  <si>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</si>
  <si>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</si>
  <si>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</si>
  <si>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</si>
  <si>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</si>
  <si>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</si>
  <si>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</si>
  <si>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</si>
  <si>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</si>
  <si>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</si>
  <si>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</si>
  <si>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</si>
  <si>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</si>
  <si>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</si>
  <si>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</si>
  <si>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</si>
  <si>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</si>
  <si>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</si>
  <si>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</si>
  <si>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</si>
  <si>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</si>
  <si>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</si>
  <si>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</si>
  <si>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</si>
  <si>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</si>
  <si>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</si>
  <si>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</si>
  <si>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</si>
  <si>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</si>
  <si>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</si>
  <si>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</si>
  <si>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</si>
  <si>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</si>
  <si>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</si>
  <si>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</si>
  <si>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</si>
  <si>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</si>
  <si>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</si>
  <si>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</si>
  <si>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</si>
  <si>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</si>
  <si>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</si>
  <si>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</si>
  <si>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</si>
  <si>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</si>
  <si>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</si>
  <si>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</si>
  <si>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</si>
  <si>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</si>
  <si>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</si>
  <si>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</si>
  <si>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</si>
  <si>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</si>
  <si>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</si>
  <si>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</si>
  <si>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</si>
  <si>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</si>
  <si>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</si>
  <si>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</si>
  <si>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</si>
  <si>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</si>
  <si>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</si>
  <si>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</si>
  <si>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</si>
  <si>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</si>
  <si>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</si>
  <si>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</si>
  <si>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</si>
  <si>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</si>
  <si>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</si>
  <si>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</si>
  <si>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</si>
  <si>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</si>
  <si>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</si>
  <si>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</si>
  <si>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</si>
  <si>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</si>
  <si>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</si>
  <si>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</si>
  <si>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</si>
  <si>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</si>
  <si>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</si>
  <si>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</si>
  <si>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</si>
  <si>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</si>
  <si>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</si>
  <si>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</si>
  <si>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</si>
  <si>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</si>
  <si>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</si>
  <si>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</si>
  <si>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</si>
  <si>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</si>
  <si>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</si>
  <si>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</si>
  <si>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</si>
  <si>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</si>
  <si>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</si>
  <si>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</si>
  <si>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</si>
  <si>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</si>
  <si>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</si>
  <si>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</si>
  <si>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</si>
  <si>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</si>
  <si>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</si>
  <si>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</si>
  <si>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</si>
  <si>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</si>
  <si>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</si>
  <si>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</si>
  <si>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</si>
  <si>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</si>
  <si>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</si>
  <si>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</si>
  <si>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</si>
  <si>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</si>
  <si>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</si>
  <si>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</si>
  <si>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</si>
  <si>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</si>
  <si>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</si>
  <si>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</si>
  <si>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</si>
  <si>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</si>
  <si>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</si>
  <si>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</si>
  <si>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</si>
  <si>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</si>
  <si>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</si>
  <si>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</si>
  <si>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</si>
  <si>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</si>
  <si>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</si>
  <si>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</si>
  <si>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</si>
  <si>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</si>
  <si>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</si>
  <si>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</si>
  <si>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</si>
  <si>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</si>
  <si>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</si>
  <si>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</si>
  <si>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</si>
  <si>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</si>
  <si>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</si>
  <si>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</si>
  <si>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</si>
  <si>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</si>
  <si>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</si>
  <si>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</si>
  <si>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</si>
  <si>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</si>
  <si>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</si>
  <si>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</si>
  <si>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</si>
  <si>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</si>
  <si>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</si>
  <si>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</si>
  <si>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</si>
  <si>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</si>
  <si>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</si>
  <si>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</si>
  <si>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</si>
  <si>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</si>
  <si>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</si>
  <si>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</si>
  <si>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</si>
  <si>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</si>
  <si>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</si>
  <si>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</si>
  <si>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</si>
  <si>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</si>
  <si>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</si>
  <si>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</si>
  <si>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</si>
  <si>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</si>
  <si>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</si>
  <si>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</si>
  <si>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</si>
  <si>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</si>
  <si>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</si>
  <si>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</si>
  <si>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</si>
  <si>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</si>
  <si>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</si>
  <si>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</si>
  <si>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</si>
  <si>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</si>
  <si>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</si>
  <si>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</si>
  <si>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</si>
  <si>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</si>
  <si>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</si>
  <si>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</si>
  <si>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</si>
  <si>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</si>
  <si>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</si>
  <si>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</si>
  <si>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</si>
  <si>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</si>
  <si>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</si>
  <si>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</si>
  <si>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</si>
  <si>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</si>
  <si>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</si>
  <si>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</si>
  <si>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</si>
  <si>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</si>
  <si>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</si>
  <si>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</si>
  <si>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</si>
  <si>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</si>
  <si>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</si>
  <si>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</si>
  <si>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</si>
  <si>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</si>
  <si>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</si>
  <si>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</si>
  <si>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</si>
  <si>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</si>
  <si>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</si>
  <si>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</si>
  <si>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</si>
  <si>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</si>
  <si>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</si>
  <si>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</si>
  <si>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</si>
  <si>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</si>
  <si>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</si>
  <si>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</si>
  <si>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</si>
  <si>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</si>
  <si>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</si>
  <si>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</si>
  <si>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</si>
  <si>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</si>
  <si>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</si>
  <si>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</si>
  <si>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</si>
  <si>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</si>
  <si>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</si>
  <si>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</si>
  <si>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</si>
  <si>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</si>
  <si>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</si>
  <si>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</si>
  <si>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</si>
  <si>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</si>
  <si>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</si>
  <si>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</si>
  <si>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</si>
  <si>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</si>
  <si>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</si>
  <si>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</si>
  <si>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</si>
  <si>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</si>
  <si>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</si>
  <si>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</si>
  <si>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</si>
  <si>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</si>
  <si>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</si>
  <si>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</si>
  <si>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</si>
  <si>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</si>
  <si>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</si>
  <si>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</si>
  <si>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</si>
  <si>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</si>
  <si>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</si>
  <si>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</si>
  <si>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</si>
  <si>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</si>
  <si>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</si>
  <si>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</si>
  <si>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</si>
  <si>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</si>
  <si>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</si>
  <si>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</si>
  <si>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</si>
  <si>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</si>
  <si>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</si>
  <si>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</si>
  <si>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</si>
  <si>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</si>
  <si>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</si>
  <si>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</si>
  <si>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</si>
  <si>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</si>
  <si>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</si>
  <si>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</si>
  <si>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</si>
  <si>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</si>
  <si>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</si>
  <si>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</si>
  <si>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</si>
  <si>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</si>
  <si>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</si>
  <si>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</si>
  <si>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</si>
  <si>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</si>
  <si>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</si>
  <si>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</si>
  <si>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</si>
  <si>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</si>
  <si>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</si>
  <si>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</si>
  <si>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</si>
  <si>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</si>
  <si>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</si>
  <si>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</si>
  <si>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</si>
  <si>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</si>
  <si>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</si>
  <si>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</si>
  <si>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</si>
  <si>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</si>
  <si>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</si>
  <si>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</si>
  <si>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</si>
  <si>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</si>
  <si>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</si>
  <si>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</si>
  <si>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</si>
  <si>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</si>
  <si>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</si>
  <si>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</si>
  <si>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</si>
  <si>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</si>
  <si>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</si>
  <si>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</si>
  <si>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</si>
  <si>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</si>
  <si>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</si>
  <si>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</si>
  <si>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</si>
  <si>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</si>
  <si>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</si>
  <si>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</si>
  <si>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</si>
  <si>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</si>
  <si>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</si>
  <si>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</si>
  <si>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</si>
  <si>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</si>
  <si>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</si>
  <si>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</si>
  <si>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</si>
  <si>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</si>
  <si>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</si>
  <si>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</si>
  <si>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</si>
  <si>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</si>
  <si>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</si>
  <si>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</si>
  <si>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</si>
  <si>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</si>
  <si>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</si>
  <si>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</si>
  <si>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</si>
  <si>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</si>
  <si>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</si>
  <si>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</si>
  <si>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</si>
  <si>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</si>
  <si>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</si>
  <si>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</si>
  <si>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</si>
  <si>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</si>
  <si>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</si>
  <si>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</si>
  <si>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</si>
  <si>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</si>
  <si>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</si>
  <si>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</si>
  <si>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</si>
  <si>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</si>
  <si>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</si>
  <si>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</si>
  <si>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</si>
  <si>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</si>
  <si>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</si>
  <si>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</si>
  <si>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</si>
  <si>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</si>
  <si>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</si>
  <si>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</si>
  <si>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</si>
  <si>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</si>
  <si>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</si>
  <si>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</si>
  <si>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</si>
  <si>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</si>
  <si>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</si>
  <si>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</si>
  <si>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</si>
  <si>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</si>
  <si>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</si>
  <si>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</si>
  <si>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</si>
  <si>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</si>
  <si>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</si>
  <si>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</si>
  <si>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</si>
  <si>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</si>
  <si>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</si>
  <si>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</si>
  <si>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</si>
  <si>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</si>
  <si>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</si>
  <si>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</si>
  <si>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</si>
  <si>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</si>
  <si>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</si>
  <si>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</si>
  <si>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</si>
  <si>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</si>
  <si>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</si>
  <si>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</si>
  <si>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</si>
  <si>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</si>
  <si>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</si>
  <si>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</si>
  <si>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</si>
  <si>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</si>
  <si>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</si>
  <si>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</si>
  <si>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</si>
  <si>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</si>
  <si>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</si>
  <si>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</si>
  <si>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</si>
  <si>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</si>
  <si>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</si>
  <si>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</si>
  <si>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</si>
  <si>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</si>
  <si>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</si>
  <si>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</si>
  <si>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</si>
  <si>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</si>
  <si>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</si>
  <si>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</si>
  <si>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</si>
  <si>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</si>
  <si>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</si>
  <si>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</si>
  <si>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</si>
  <si>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</si>
  <si>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</si>
  <si>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</si>
  <si>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</si>
  <si>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</si>
  <si>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</si>
  <si>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</si>
  <si>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</si>
  <si>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</si>
  <si>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</si>
  <si>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</si>
  <si>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</si>
  <si>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</si>
  <si>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</si>
  <si>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</si>
  <si>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</si>
  <si>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</si>
  <si>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</si>
  <si>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</si>
  <si>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</si>
  <si>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</si>
  <si>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</si>
  <si>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</si>
  <si>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</si>
  <si>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</si>
  <si>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</si>
  <si>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</si>
  <si>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</si>
  <si>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</si>
  <si>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</si>
  <si>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</si>
  <si>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</si>
  <si>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</si>
  <si>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</si>
  <si>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</si>
  <si>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</si>
  <si>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</si>
  <si>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</si>
  <si>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</si>
  <si>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</si>
  <si>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</si>
  <si>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</si>
  <si>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</si>
  <si>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</si>
  <si>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</si>
  <si>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</si>
  <si>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</si>
  <si>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</si>
  <si>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</si>
  <si>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</si>
  <si>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</si>
  <si>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</si>
  <si>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</si>
  <si>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</si>
  <si>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</si>
  <si>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</si>
  <si>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</si>
  <si>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</si>
  <si>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</si>
  <si>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</si>
  <si>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</si>
  <si>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</si>
  <si>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</si>
  <si>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</si>
  <si>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</si>
  <si>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</si>
  <si>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</si>
  <si>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</si>
  <si>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</si>
  <si>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</si>
  <si>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</si>
  <si>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</si>
  <si>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</si>
  <si>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</si>
  <si>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</si>
  <si>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</si>
  <si>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</si>
  <si>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</si>
  <si>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</si>
  <si>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</si>
  <si>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</si>
  <si>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</si>
  <si>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</si>
  <si>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</si>
  <si>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</si>
  <si>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</si>
  <si>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</si>
  <si>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</si>
  <si>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</si>
  <si>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</si>
  <si>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</si>
  <si>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</si>
  <si>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</si>
  <si>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</si>
  <si>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</si>
  <si>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</si>
  <si>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</si>
  <si>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</si>
  <si>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</si>
  <si>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</si>
  <si>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</si>
  <si>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</si>
  <si>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</si>
  <si>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</si>
  <si>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</si>
  <si>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</si>
  <si>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</si>
  <si>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</si>
  <si>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</si>
  <si>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</si>
  <si>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</si>
  <si>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</si>
  <si>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</si>
  <si>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</si>
  <si>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</si>
  <si>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</si>
  <si>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</si>
  <si>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</si>
  <si>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</si>
  <si>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</si>
  <si>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</si>
  <si>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</si>
  <si>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</si>
  <si>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</si>
  <si>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</si>
  <si>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</si>
  <si>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</si>
  <si>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</si>
  <si>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</si>
  <si>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</si>
  <si>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</si>
  <si>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</si>
  <si>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</si>
  <si>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</si>
  <si>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</si>
  <si>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</si>
  <si>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</si>
  <si>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</si>
  <si>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</si>
  <si>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</si>
  <si>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</si>
  <si>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</si>
  <si>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</si>
  <si>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</si>
  <si>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</si>
  <si>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</si>
  <si>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</si>
  <si>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</si>
  <si>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</si>
  <si>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</si>
  <si>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</si>
  <si>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</si>
  <si>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</si>
  <si>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</si>
  <si>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</si>
  <si>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</si>
  <si>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</si>
  <si>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</si>
  <si>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</si>
  <si>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</si>
  <si>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</si>
  <si>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</si>
  <si>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</si>
  <si>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</si>
  <si>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</si>
  <si>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</si>
  <si>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</si>
  <si>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</si>
  <si>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</si>
  <si>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</si>
  <si>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</si>
  <si>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</si>
  <si>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</si>
  <si>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</si>
  <si>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</si>
  <si>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</si>
  <si>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</si>
  <si>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</si>
  <si>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</si>
  <si>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</si>
  <si>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</si>
  <si>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</si>
  <si>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</si>
  <si>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</si>
  <si>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</si>
  <si>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</si>
  <si>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</si>
  <si>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</si>
  <si>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</si>
  <si>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</si>
  <si>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</si>
  <si>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</si>
  <si>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</si>
  <si>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</si>
  <si>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</si>
  <si>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</si>
  <si>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</si>
  <si>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</si>
  <si>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</si>
  <si>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</si>
  <si>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</si>
  <si>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</si>
  <si>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</si>
  <si>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</si>
  <si>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</si>
  <si>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</si>
  <si>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</si>
  <si>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</si>
  <si>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</si>
  <si>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</si>
  <si>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</si>
  <si>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</si>
  <si>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</si>
  <si>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</si>
  <si>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</si>
  <si>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</si>
  <si>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</si>
  <si>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</si>
  <si>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</si>
  <si>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</si>
  <si>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</si>
  <si>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</si>
  <si>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</si>
  <si>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</si>
  <si>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</si>
  <si>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</si>
  <si>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</si>
  <si>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</si>
  <si>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</si>
  <si>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</si>
  <si>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</si>
  <si>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</si>
  <si>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</si>
  <si>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</si>
  <si>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</si>
  <si>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</si>
  <si>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</si>
  <si>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</si>
  <si>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</si>
  <si>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</si>
  <si>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</si>
  <si>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</si>
  <si>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</si>
  <si>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</si>
  <si>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</si>
  <si>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</si>
  <si>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</si>
  <si>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</si>
  <si>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</si>
  <si>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</si>
  <si>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</si>
  <si>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</si>
  <si>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</si>
  <si>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</si>
  <si>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</si>
  <si>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</si>
  <si>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</si>
  <si>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</si>
  <si>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</si>
  <si>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</si>
  <si>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</si>
  <si>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</si>
  <si>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</si>
  <si>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</si>
  <si>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</si>
  <si>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</si>
  <si>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</si>
  <si>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</si>
  <si>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</si>
  <si>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</si>
  <si>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</si>
  <si>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</si>
  <si>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</si>
  <si>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</si>
  <si>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</si>
  <si>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</si>
  <si>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</si>
  <si>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</si>
  <si>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</si>
  <si>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</si>
  <si>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</si>
  <si>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</si>
  <si>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</si>
  <si>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</si>
  <si>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</si>
  <si>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</si>
  <si>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</si>
  <si>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</si>
  <si>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</si>
  <si>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</si>
  <si>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</si>
  <si>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</si>
  <si>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</si>
  <si>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</si>
  <si>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</si>
  <si>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</si>
  <si>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</si>
  <si>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</si>
  <si>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</si>
  <si>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</si>
  <si>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</si>
  <si>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</si>
  <si>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</si>
  <si>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</si>
  <si>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</si>
  <si>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</si>
  <si>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</si>
  <si>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</si>
  <si>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</si>
  <si>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</si>
  <si>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</si>
  <si>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</si>
  <si>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</si>
  <si>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</si>
  <si>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</si>
  <si>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</si>
  <si>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</si>
  <si>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</si>
  <si>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</si>
  <si>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</si>
  <si>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</si>
  <si>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</si>
  <si>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</si>
  <si>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</si>
  <si>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</si>
  <si>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</si>
  <si>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</si>
  <si>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</si>
  <si>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</si>
  <si>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</si>
  <si>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</si>
  <si>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</si>
  <si>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</si>
  <si>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</si>
  <si>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</si>
  <si>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</si>
  <si>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</si>
  <si>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</si>
  <si>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</si>
  <si>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</si>
  <si>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</si>
  <si>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</si>
  <si>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</si>
  <si>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</si>
  <si>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</si>
  <si>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</si>
  <si>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</si>
  <si>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</si>
  <si>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</si>
  <si>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</si>
  <si>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</si>
  <si>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</si>
  <si>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</si>
  <si>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</si>
  <si>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</si>
  <si>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</si>
  <si>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</si>
  <si>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</si>
  <si>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</si>
  <si>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</si>
  <si>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</si>
  <si>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</si>
  <si>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</si>
  <si>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</si>
  <si>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</si>
  <si>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</si>
  <si>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</si>
  <si>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</si>
  <si>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</si>
  <si>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</si>
  <si>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</si>
  <si>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</si>
  <si>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</si>
  <si>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</si>
  <si>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</si>
  <si>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</si>
  <si>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</si>
  <si>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</si>
  <si>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</si>
  <si>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</si>
  <si>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</si>
  <si>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</si>
  <si>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</si>
  <si>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</si>
  <si>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</si>
  <si>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</si>
  <si>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</si>
  <si>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</si>
  <si>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</si>
  <si>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</si>
  <si>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</si>
  <si>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</si>
  <si>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</si>
  <si>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</si>
  <si>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</si>
  <si>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</si>
  <si>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</si>
  <si>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</si>
  <si>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</si>
  <si>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</si>
  <si>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</si>
  <si>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</si>
  <si>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</si>
  <si>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</si>
  <si>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</si>
  <si>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</si>
  <si>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</si>
  <si>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</si>
  <si>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</si>
  <si>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</si>
  <si>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</si>
  <si>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</si>
  <si>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</si>
  <si>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</si>
  <si>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</si>
  <si>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</si>
  <si>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</si>
  <si>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</si>
  <si>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</si>
  <si>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</si>
  <si>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</si>
  <si>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</si>
  <si>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</si>
  <si>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</si>
  <si>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</si>
  <si>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</si>
  <si>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</si>
  <si>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</si>
  <si>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</si>
  <si>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</si>
  <si>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</si>
  <si>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</si>
  <si>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</si>
  <si>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</si>
  <si>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</si>
  <si>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</si>
  <si>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</si>
  <si>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</si>
  <si>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</si>
  <si>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</si>
  <si>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</si>
  <si>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</si>
  <si>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</si>
  <si>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</si>
  <si>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</si>
  <si>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</si>
  <si>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</si>
  <si>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</si>
  <si>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</si>
  <si>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</si>
  <si>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</si>
  <si>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</si>
  <si>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</si>
  <si>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</si>
  <si>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</si>
  <si>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</si>
  <si>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</si>
  <si>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</si>
  <si>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</si>
  <si>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</si>
  <si>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</si>
  <si>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</si>
  <si>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</si>
  <si>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</si>
  <si>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</si>
  <si>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</si>
  <si>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</si>
  <si>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</si>
  <si>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</si>
  <si>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</si>
  <si>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</si>
  <si>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</si>
  <si>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</si>
  <si>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</si>
  <si>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</si>
  <si>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</si>
  <si>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</si>
  <si>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</si>
  <si>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</si>
  <si>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</si>
  <si>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</si>
  <si>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</si>
  <si>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</si>
  <si>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</si>
  <si>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</si>
  <si>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</si>
  <si>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</si>
  <si>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</si>
  <si>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</si>
  <si>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</si>
  <si>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</si>
  <si>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</si>
  <si>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</si>
  <si>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</si>
  <si>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</si>
  <si>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</si>
  <si>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</si>
  <si>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</si>
  <si>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</si>
  <si>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</si>
  <si>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</si>
  <si>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</si>
  <si>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</si>
  <si>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</si>
  <si>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</si>
  <si>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</si>
  <si>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</si>
  <si>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</si>
  <si>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</si>
  <si>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</si>
  <si>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</si>
  <si>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</si>
  <si>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</si>
  <si>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</si>
  <si>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</si>
  <si>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</si>
  <si>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</si>
  <si>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</si>
  <si>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</si>
  <si>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</si>
  <si>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</si>
  <si>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</si>
  <si>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</si>
  <si>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</si>
  <si>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</si>
  <si>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</si>
  <si>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</si>
  <si>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</si>
  <si>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</si>
  <si>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</si>
  <si>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</si>
  <si>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</si>
  <si>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</si>
  <si>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</si>
  <si>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</si>
  <si>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</si>
  <si>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</si>
  <si>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</si>
  <si>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</si>
  <si>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</si>
  <si>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</si>
  <si>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</si>
  <si>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</si>
  <si>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</si>
  <si>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</si>
  <si>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</si>
  <si>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</si>
  <si>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</si>
  <si>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</si>
  <si>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</si>
  <si>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</si>
  <si>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</si>
  <si>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</si>
  <si>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</si>
  <si>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</si>
  <si>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</si>
  <si>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</si>
  <si>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</si>
  <si>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</si>
  <si>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</si>
  <si>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</si>
  <si>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</si>
  <si>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</si>
  <si>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</si>
  <si>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</si>
  <si>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</si>
  <si>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</si>
  <si>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</si>
  <si>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</si>
  <si>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</si>
  <si>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</si>
  <si>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</si>
  <si>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</si>
  <si>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</si>
  <si>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</si>
  <si>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</si>
  <si>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</si>
  <si>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</si>
  <si>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</si>
  <si>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</si>
  <si>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</si>
  <si>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</si>
  <si>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</si>
  <si>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</si>
  <si>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</si>
  <si>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</si>
  <si>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</si>
  <si>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</si>
  <si>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</si>
  <si>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</si>
  <si>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</si>
  <si>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</si>
  <si>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</si>
  <si>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</si>
  <si>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</si>
  <si>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</si>
  <si>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</si>
  <si>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</si>
  <si>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</si>
  <si>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</si>
  <si>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</si>
  <si>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</si>
  <si>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</si>
  <si>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</si>
  <si>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</si>
  <si>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</si>
  <si>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</si>
  <si>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</si>
  <si>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</si>
  <si>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</si>
  <si>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</si>
  <si>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</si>
  <si>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</si>
  <si>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</si>
  <si>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</si>
  <si>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</si>
  <si>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</si>
  <si>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</si>
  <si>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</si>
  <si>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</si>
  <si>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</si>
  <si>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</si>
  <si>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</si>
  <si>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</si>
  <si>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</si>
  <si>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</si>
  <si>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</si>
  <si>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</si>
  <si>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</si>
  <si>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</si>
  <si>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</si>
  <si>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</si>
  <si>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</si>
  <si>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</si>
  <si>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</si>
  <si>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</si>
  <si>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</si>
  <si>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</si>
  <si>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</si>
  <si>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</si>
  <si>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</si>
  <si>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</si>
  <si>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</si>
  <si>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</si>
  <si>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</si>
  <si>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</si>
  <si>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</si>
  <si>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</si>
  <si>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</si>
  <si>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</si>
  <si>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</si>
  <si>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</si>
  <si>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</si>
  <si>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</si>
  <si>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</si>
  <si>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</si>
  <si>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</si>
  <si>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</si>
  <si>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</si>
  <si>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</si>
  <si>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</si>
  <si>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</si>
  <si>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</si>
  <si>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</si>
  <si>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</si>
  <si>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</si>
  <si>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</si>
  <si>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</si>
  <si>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</si>
  <si>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</si>
  <si>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</si>
  <si>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</si>
  <si>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</si>
  <si>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</si>
  <si>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</si>
  <si>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</si>
  <si>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</si>
  <si>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</si>
  <si>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</si>
  <si>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</si>
  <si>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</si>
  <si>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</si>
  <si>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</si>
  <si>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</si>
  <si>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</si>
  <si>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</si>
  <si>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</si>
  <si>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</si>
  <si>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</si>
  <si>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</si>
  <si>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</si>
  <si>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</si>
  <si>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</si>
  <si>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</si>
  <si>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</si>
  <si>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</si>
  <si>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</si>
  <si>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</si>
  <si>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</si>
  <si>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</si>
  <si>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</si>
  <si>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</si>
  <si>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</si>
  <si>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</si>
  <si>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</si>
  <si>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</si>
  <si>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</si>
  <si>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</si>
  <si>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</si>
  <si>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</si>
  <si>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</si>
  <si>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</si>
  <si>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</si>
  <si>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</si>
  <si>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</si>
  <si>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</si>
  <si>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</si>
  <si>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</si>
  <si>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</si>
  <si>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</si>
  <si>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</si>
  <si>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</si>
  <si>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</si>
  <si>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</si>
  <si>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</si>
  <si>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</si>
  <si>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</si>
  <si>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</si>
  <si>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</si>
  <si>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</si>
  <si>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</si>
  <si>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</si>
  <si>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</si>
  <si>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</si>
  <si>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</si>
  <si>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</si>
  <si>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</si>
  <si>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</si>
  <si>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</si>
  <si>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</si>
  <si>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</si>
  <si>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</si>
  <si>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</si>
  <si>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</si>
  <si>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</si>
  <si>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</si>
  <si>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</si>
  <si>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</si>
  <si>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</si>
  <si>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</si>
  <si>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</si>
  <si>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</si>
  <si>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</si>
  <si>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</si>
  <si>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</si>
  <si>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</si>
  <si>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</si>
  <si>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</si>
  <si>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</si>
  <si>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</si>
  <si>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</si>
  <si>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</si>
  <si>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</si>
  <si>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</si>
  <si>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</si>
  <si>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</si>
  <si>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</si>
  <si>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</si>
  <si>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</si>
  <si>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</si>
  <si>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</si>
  <si>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</si>
  <si>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</si>
  <si>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</si>
  <si>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</si>
  <si>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</si>
  <si>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</si>
  <si>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</si>
  <si>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</si>
  <si>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</si>
  <si>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</si>
  <si>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</si>
  <si>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</si>
  <si>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</si>
  <si>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</si>
  <si>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</si>
  <si>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</si>
  <si>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</si>
  <si>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</si>
  <si>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</si>
  <si>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</si>
  <si>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</si>
  <si>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</si>
  <si>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</si>
  <si>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</si>
  <si>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</si>
  <si>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</si>
  <si>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</si>
  <si>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</si>
  <si>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</si>
  <si>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</si>
  <si>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</si>
  <si>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</si>
  <si>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</si>
  <si>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</si>
  <si>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</si>
  <si>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</si>
  <si>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</si>
  <si>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</si>
  <si>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</si>
  <si>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</si>
  <si>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</si>
  <si>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</si>
  <si>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</si>
  <si>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</si>
  <si>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</si>
  <si>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</si>
  <si>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</si>
  <si>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</si>
  <si>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</si>
  <si>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</si>
  <si>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</si>
  <si>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</si>
  <si>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</si>
  <si>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</si>
  <si>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</si>
  <si>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</si>
  <si>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</si>
  <si>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</si>
  <si>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</si>
  <si>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</si>
  <si>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</si>
  <si>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</si>
  <si>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</si>
  <si>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</si>
  <si>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</si>
  <si>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</si>
  <si>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</si>
  <si>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</si>
  <si>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</si>
  <si>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</si>
  <si>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</si>
  <si>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</si>
  <si>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</si>
  <si>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</si>
  <si>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</si>
  <si>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</si>
  <si>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</si>
  <si>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</si>
  <si>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</si>
  <si>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</si>
  <si>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</si>
  <si>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</si>
  <si>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</si>
  <si>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</si>
  <si>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</si>
  <si>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</si>
  <si>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</si>
  <si>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</si>
  <si>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</si>
  <si>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</si>
  <si>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</si>
  <si>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</si>
  <si>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</si>
  <si>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</si>
  <si>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</si>
  <si>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</si>
  <si>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</si>
  <si>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</si>
  <si>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</si>
  <si>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</si>
  <si>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</si>
  <si>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</si>
  <si>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</si>
  <si>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</si>
  <si>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</si>
  <si>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</si>
  <si>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</si>
  <si>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</si>
  <si>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</si>
  <si>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</si>
  <si>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</si>
  <si>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</si>
  <si>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</si>
  <si>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</si>
  <si>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</si>
  <si>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</si>
  <si>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</si>
  <si>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</si>
  <si>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</si>
  <si>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</si>
  <si>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</si>
  <si>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</si>
  <si>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</si>
  <si>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</si>
  <si>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</si>
  <si>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</si>
  <si>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</si>
  <si>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</si>
  <si>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</si>
  <si>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</si>
  <si>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</si>
  <si>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</si>
  <si>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</si>
  <si>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</si>
  <si>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</si>
  <si>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</si>
  <si>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</si>
  <si>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</si>
  <si>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</si>
  <si>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</si>
  <si>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</si>
  <si>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</si>
  <si>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</si>
  <si>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</si>
  <si>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</si>
  <si>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</si>
  <si>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</si>
  <si>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</si>
  <si>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</si>
  <si>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</si>
  <si>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</si>
  <si>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</si>
  <si>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</si>
  <si>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</si>
  <si>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</si>
  <si>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</si>
  <si>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</si>
  <si>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</si>
  <si>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</si>
  <si>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</si>
  <si>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</si>
  <si>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</si>
  <si>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</si>
  <si>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</si>
  <si>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</si>
  <si>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</si>
  <si>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</si>
  <si>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</si>
  <si>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</si>
  <si>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</si>
  <si>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</si>
  <si>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</si>
  <si>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</si>
  <si>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</si>
  <si>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</si>
  <si>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</si>
  <si>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</si>
  <si>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</si>
  <si>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</si>
  <si>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</si>
  <si>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</si>
  <si>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</si>
  <si>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</si>
  <si>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</si>
  <si>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</si>
  <si>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</si>
  <si>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</si>
  <si>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</si>
  <si>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</si>
  <si>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</si>
  <si>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</si>
  <si>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</si>
  <si>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</si>
  <si>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</si>
  <si>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</si>
  <si>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</si>
  <si>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</si>
  <si>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</si>
  <si>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</si>
  <si>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</si>
  <si>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</si>
  <si>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</si>
  <si>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</si>
  <si>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</si>
  <si>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</si>
  <si>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</si>
  <si>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</si>
  <si>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</si>
  <si>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</si>
  <si>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</si>
  <si>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</si>
  <si>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</si>
  <si>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</si>
  <si>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</si>
  <si>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</si>
  <si>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</si>
  <si>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</si>
  <si>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</si>
  <si>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</si>
  <si>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</si>
  <si>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</si>
  <si>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</si>
  <si>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</si>
  <si>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</si>
  <si>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</si>
  <si>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</si>
  <si>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</si>
  <si>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</si>
  <si>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</si>
  <si>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</si>
  <si>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</si>
  <si>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</si>
  <si>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</si>
  <si>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</si>
  <si>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</si>
  <si>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</si>
  <si>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</si>
  <si>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</si>
  <si>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</si>
  <si>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</si>
  <si>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</si>
  <si>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</si>
  <si>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</si>
  <si>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</si>
  <si>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</si>
  <si>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</si>
  <si>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</si>
  <si>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</si>
  <si>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</si>
  <si>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</si>
  <si>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</si>
  <si>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</si>
  <si>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</si>
  <si>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</si>
  <si>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</si>
  <si>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</si>
  <si>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</si>
  <si>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</si>
  <si>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</si>
  <si>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</si>
  <si>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</si>
  <si>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</si>
  <si>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</si>
  <si>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</si>
  <si>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</si>
  <si>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</si>
  <si>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</si>
  <si>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</si>
  <si>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</si>
  <si>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</si>
  <si>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</si>
  <si>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</si>
  <si>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</si>
  <si>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</si>
  <si>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</si>
  <si>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</si>
  <si>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</si>
  <si>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</si>
  <si>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</si>
  <si>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</si>
  <si>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</si>
  <si>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</si>
  <si>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</si>
  <si>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</si>
  <si>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</si>
  <si>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</si>
  <si>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</si>
  <si>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</si>
  <si>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</si>
  <si>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</si>
  <si>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</si>
  <si>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</si>
  <si>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</si>
  <si>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</si>
  <si>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</si>
  <si>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</si>
  <si>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</si>
  <si>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</si>
  <si>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</si>
  <si>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</si>
  <si>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</si>
  <si>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</si>
  <si>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</si>
  <si>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</si>
  <si>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</si>
  <si>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</si>
  <si>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</si>
  <si>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</si>
  <si>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</si>
  <si>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</si>
  <si>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</si>
  <si>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</si>
  <si>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</si>
  <si>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</si>
  <si>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</si>
  <si>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</si>
  <si>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</si>
  <si>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</si>
  <si>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</si>
  <si>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</si>
  <si>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</si>
  <si>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</si>
  <si>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</si>
  <si>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</si>
  <si>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</si>
  <si>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</si>
  <si>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</si>
  <si>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</si>
  <si>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</si>
  <si>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</si>
  <si>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</si>
  <si>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</si>
  <si>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</si>
  <si>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</si>
  <si>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</si>
  <si>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</si>
  <si>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</si>
  <si>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</si>
  <si>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</si>
  <si>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</si>
  <si>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</si>
  <si>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</si>
  <si>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</si>
  <si>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</si>
  <si>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</si>
  <si>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</si>
  <si>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</si>
  <si>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</si>
  <si>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</si>
  <si>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</si>
  <si>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</si>
  <si>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</si>
  <si>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</si>
  <si>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</si>
  <si>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</si>
  <si>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</si>
  <si>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</si>
  <si>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</si>
  <si>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</si>
  <si>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</si>
  <si>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</si>
  <si>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</si>
  <si>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</si>
  <si>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</si>
  <si>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</si>
  <si>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</si>
  <si>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</si>
  <si>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</si>
  <si>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</si>
  <si>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</si>
  <si>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</si>
  <si>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</si>
  <si>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</si>
  <si>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</si>
  <si>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</si>
  <si>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</si>
  <si>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</si>
  <si>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</si>
  <si>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</si>
  <si>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</si>
  <si>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</si>
  <si>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</si>
  <si>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</si>
  <si>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</si>
  <si>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</si>
  <si>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</si>
  <si>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</si>
  <si>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</si>
  <si>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</si>
  <si>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</si>
  <si>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</si>
  <si>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</si>
  <si>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</si>
  <si>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</si>
  <si>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</si>
  <si>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</si>
  <si>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</si>
  <si>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</si>
  <si>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</si>
  <si>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</si>
  <si>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</si>
  <si>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</si>
  <si>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</si>
  <si>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</si>
  <si>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</si>
  <si>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</si>
  <si>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</si>
  <si>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</si>
  <si>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</si>
  <si>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</si>
  <si>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</si>
  <si>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</si>
  <si>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</si>
  <si>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</si>
  <si>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</si>
  <si>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</si>
  <si>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</si>
  <si>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</si>
  <si>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</si>
  <si>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</si>
  <si>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</si>
  <si>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</si>
  <si>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</si>
  <si>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</si>
  <si>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</si>
  <si>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</si>
  <si>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</si>
  <si>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</si>
  <si>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</si>
  <si>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</si>
  <si>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</si>
  <si>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</si>
  <si>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</si>
  <si>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</si>
  <si>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</si>
  <si>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</si>
  <si>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</si>
  <si>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</si>
  <si>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</si>
  <si>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</si>
  <si>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</si>
  <si>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</si>
  <si>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</si>
  <si>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</si>
  <si>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</si>
  <si>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</si>
  <si>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</si>
  <si>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</si>
  <si>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</si>
  <si>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</si>
  <si>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</si>
  <si>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</si>
  <si>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</si>
  <si>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</si>
  <si>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</si>
  <si>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</si>
  <si>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</si>
  <si>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</si>
  <si>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</si>
  <si>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</si>
  <si>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</si>
  <si>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</si>
  <si>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</si>
  <si>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</si>
  <si>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</si>
  <si>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</si>
  <si>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</si>
  <si>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</si>
  <si>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</si>
  <si>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</si>
  <si>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</si>
  <si>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</si>
  <si>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</si>
  <si>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</si>
  <si>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</si>
  <si>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</si>
  <si>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</si>
  <si>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</si>
  <si>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</si>
  <si>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</si>
  <si>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</si>
  <si>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</si>
  <si>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</si>
  <si>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</si>
  <si>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</si>
  <si>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</si>
  <si>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</si>
  <si>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</si>
  <si>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</si>
  <si>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</si>
  <si>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</si>
  <si>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</si>
  <si>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</si>
  <si>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</si>
  <si>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</si>
  <si>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</si>
  <si>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</si>
  <si>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</si>
  <si>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</si>
  <si>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</si>
  <si>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</si>
  <si>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</si>
  <si>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</si>
  <si>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</si>
  <si>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</si>
  <si>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</si>
  <si>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</si>
  <si>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</si>
  <si>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</si>
  <si>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</si>
  <si>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</si>
  <si>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</si>
  <si>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</si>
  <si>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</si>
  <si>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</si>
  <si>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</si>
  <si>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</si>
  <si>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</si>
  <si>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</si>
  <si>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</si>
  <si>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</si>
  <si>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</si>
  <si>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</si>
  <si>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</si>
  <si>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</si>
  <si>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</si>
  <si>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</si>
  <si>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</si>
  <si>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</si>
  <si>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</si>
  <si>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</si>
  <si>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</si>
  <si>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</si>
  <si>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</si>
  <si>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</si>
  <si>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</si>
  <si>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</si>
  <si>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</si>
  <si>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</si>
  <si>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</si>
  <si>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</si>
  <si>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</si>
  <si>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</si>
  <si>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</si>
  <si>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</si>
  <si>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</si>
  <si>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</si>
  <si>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</si>
  <si>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</si>
  <si>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</si>
  <si>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</si>
  <si>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</si>
  <si>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</si>
  <si>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</si>
  <si>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</si>
  <si>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</si>
  <si>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</si>
  <si>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</si>
  <si>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</si>
  <si>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</si>
  <si>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</si>
  <si>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</si>
  <si>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</si>
  <si>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</si>
  <si>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</si>
  <si>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</si>
  <si>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</si>
  <si>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</si>
  <si>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</si>
  <si>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</si>
  <si>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</si>
  <si>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</si>
  <si>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</si>
  <si>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</si>
  <si>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</si>
  <si>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</si>
  <si>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</si>
  <si>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</si>
  <si>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</si>
  <si>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</si>
  <si>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</si>
  <si>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</si>
  <si>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</si>
  <si>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</si>
  <si>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</si>
  <si>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</si>
  <si>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</si>
  <si>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</si>
  <si>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</si>
  <si>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</si>
  <si>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</si>
  <si>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</si>
  <si>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</si>
  <si>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</si>
  <si>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</si>
  <si>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</si>
  <si>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</si>
  <si>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</si>
  <si>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</si>
  <si>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</si>
  <si>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</si>
  <si>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</si>
  <si>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</si>
  <si>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</si>
  <si>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</si>
  <si>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</si>
  <si>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</si>
  <si>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</si>
  <si>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</si>
  <si>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</si>
  <si>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</si>
  <si>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</si>
  <si>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</si>
  <si>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</si>
  <si>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</si>
  <si>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</si>
  <si>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</si>
  <si>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</si>
  <si>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</si>
  <si>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</si>
  <si>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</si>
  <si>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</si>
  <si>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</si>
  <si>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</si>
  <si>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</si>
  <si>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</si>
  <si>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</si>
  <si>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</si>
  <si>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</si>
  <si>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</si>
  <si>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</si>
  <si>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</si>
  <si>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</si>
  <si>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</si>
  <si>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</si>
  <si>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</si>
  <si>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</si>
  <si>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</si>
  <si>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</si>
  <si>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</si>
  <si>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</si>
  <si>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</si>
  <si>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</si>
  <si>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</si>
  <si>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</si>
  <si>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</si>
  <si>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</si>
  <si>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</si>
  <si>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</si>
  <si>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</si>
  <si>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</si>
  <si>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</si>
  <si>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</si>
  <si>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</si>
  <si>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</si>
  <si>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</si>
  <si>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</si>
  <si>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</si>
  <si>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</si>
  <si>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</si>
  <si>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</si>
  <si>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</si>
  <si>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</si>
  <si>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</si>
  <si>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</si>
  <si>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</si>
  <si>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</si>
  <si>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</si>
  <si>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</si>
  <si>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</si>
  <si>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</si>
  <si>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</si>
  <si>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</si>
  <si>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</si>
  <si>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</si>
  <si>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</si>
  <si>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</si>
  <si>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</si>
  <si>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</si>
  <si>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</si>
  <si>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</si>
  <si>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</si>
  <si>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</si>
  <si>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</si>
  <si>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</si>
  <si>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</si>
  <si>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</si>
  <si>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</si>
  <si>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</si>
  <si>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</si>
  <si>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</si>
  <si>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</si>
  <si>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</si>
  <si>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</si>
  <si>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</si>
  <si>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</si>
  <si>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</si>
  <si>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</si>
  <si>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</si>
  <si>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</si>
  <si>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</si>
  <si>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</si>
  <si>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</si>
  <si>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</si>
  <si>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</si>
  <si>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</si>
  <si>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</si>
  <si>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</si>
  <si>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</si>
  <si>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</si>
  <si>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</si>
  <si>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</si>
  <si>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</si>
  <si>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</si>
  <si>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</si>
  <si>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</si>
  <si>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</si>
  <si>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</si>
  <si>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</si>
  <si>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</si>
  <si>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</si>
  <si>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</si>
  <si>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</si>
  <si>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</si>
  <si>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</si>
  <si>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</si>
  <si>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</si>
  <si>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</si>
  <si>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</si>
  <si>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</si>
  <si>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</si>
  <si>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</si>
  <si>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</si>
  <si>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</si>
  <si>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</si>
  <si>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</si>
  <si>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</si>
  <si>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</si>
  <si>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</si>
  <si>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</si>
  <si>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</si>
  <si>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</si>
  <si>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</si>
  <si>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</si>
  <si>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</si>
  <si>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</si>
  <si>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</si>
  <si>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</si>
  <si>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</si>
  <si>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</si>
  <si>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</si>
  <si>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</si>
  <si>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</si>
  <si>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</si>
  <si>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</si>
  <si>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</si>
  <si>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</si>
  <si>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</si>
  <si>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</si>
  <si>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</si>
  <si>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</si>
  <si>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</si>
  <si>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</si>
  <si>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</si>
  <si>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</si>
  <si>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</si>
  <si>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</si>
  <si>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</si>
  <si>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</si>
  <si>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</si>
  <si>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</si>
  <si>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</si>
  <si>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</si>
  <si>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</si>
  <si>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</si>
  <si>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</si>
  <si>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</si>
  <si>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</si>
  <si>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</si>
  <si>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</si>
  <si>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</si>
  <si>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</si>
  <si>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</si>
  <si>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</si>
  <si>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</si>
  <si>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</si>
  <si>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</si>
  <si>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</si>
  <si>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</si>
  <si>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</si>
  <si>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</si>
  <si>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</si>
  <si>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</si>
  <si>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</si>
  <si>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</si>
  <si>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</si>
  <si>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</si>
  <si>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</si>
  <si>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</si>
  <si>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</si>
  <si>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</si>
  <si>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</si>
  <si>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</si>
  <si>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</si>
  <si>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</si>
  <si>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</si>
  <si>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</si>
  <si>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</si>
  <si>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</si>
  <si>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</si>
  <si>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</si>
  <si>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</si>
  <si>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</si>
  <si>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</si>
  <si>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</si>
  <si>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</si>
  <si>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</si>
  <si>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</si>
  <si>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</si>
  <si>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</si>
  <si>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</si>
  <si>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</si>
  <si>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</si>
  <si>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</si>
  <si>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</si>
  <si>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</si>
  <si>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</si>
  <si>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</si>
  <si>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</si>
  <si>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</si>
  <si>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</si>
  <si>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</si>
  <si>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</si>
  <si>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</si>
  <si>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</si>
  <si>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</si>
  <si>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</si>
  <si>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</si>
  <si>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</si>
  <si>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</si>
  <si>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</si>
  <si>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</si>
  <si>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</si>
  <si>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</si>
  <si>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</si>
  <si>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</si>
  <si>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</si>
  <si>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</si>
  <si>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</si>
  <si>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</si>
  <si>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</si>
  <si>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</si>
  <si>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</si>
  <si>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</si>
  <si>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</si>
  <si>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</si>
  <si>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</si>
  <si>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</si>
  <si>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</si>
  <si>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</si>
  <si>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</si>
  <si>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</si>
  <si>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</si>
  <si>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</si>
  <si>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</si>
  <si>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</si>
  <si>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</si>
  <si>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</si>
  <si>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</si>
  <si>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</si>
  <si>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</si>
  <si>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</si>
  <si>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</si>
  <si>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</si>
  <si>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</si>
  <si>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</si>
  <si>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</si>
  <si>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</si>
  <si>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</si>
  <si>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</si>
  <si>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</si>
  <si>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</si>
  <si>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</si>
  <si>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</si>
  <si>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</si>
  <si>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</si>
  <si>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</si>
  <si>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</si>
  <si>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</si>
  <si>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</si>
  <si>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</si>
  <si>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</si>
  <si>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</si>
  <si>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</si>
  <si>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</si>
  <si>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</si>
  <si>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</si>
  <si>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</si>
  <si>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</si>
  <si>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</si>
  <si>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</si>
  <si>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</si>
  <si>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</si>
  <si>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</si>
  <si>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</si>
  <si>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</si>
  <si>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</si>
  <si>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</si>
  <si>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</si>
  <si>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</si>
  <si>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</si>
  <si>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</si>
  <si>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</si>
  <si>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</si>
  <si>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</si>
  <si>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</si>
  <si>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</si>
  <si>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</si>
  <si>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</si>
  <si>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</si>
  <si>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</si>
  <si>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</si>
  <si>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</si>
  <si>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</si>
  <si>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</si>
  <si>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</si>
  <si>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</si>
  <si>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</si>
  <si>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</si>
  <si>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</si>
  <si>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</si>
  <si>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</si>
  <si>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</si>
  <si>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</si>
  <si>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</si>
  <si>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</si>
  <si>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</si>
  <si>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</si>
  <si>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</si>
  <si>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</si>
  <si>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</si>
  <si>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</si>
  <si>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</si>
  <si>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</si>
  <si>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</si>
  <si>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</si>
  <si>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</si>
  <si>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</si>
  <si>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</si>
  <si>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</si>
  <si>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</si>
  <si>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</si>
  <si>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</si>
  <si>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</si>
  <si>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</si>
  <si>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</si>
  <si>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</si>
  <si>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</si>
  <si>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</si>
  <si>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</si>
  <si>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</si>
  <si>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</si>
  <si>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</si>
  <si>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</si>
  <si>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</si>
  <si>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</si>
  <si>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</si>
  <si>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</si>
  <si>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</si>
  <si>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</si>
  <si>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</si>
  <si>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</si>
  <si>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</si>
  <si>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</si>
  <si>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</si>
  <si>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</si>
  <si>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</si>
  <si>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</si>
  <si>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</si>
  <si>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</si>
  <si>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</si>
  <si>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</si>
  <si>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</si>
  <si>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</si>
  <si>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</si>
  <si>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</si>
  <si>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</si>
  <si>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</si>
  <si>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</si>
  <si>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</si>
  <si>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</si>
  <si>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</si>
  <si>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</si>
  <si>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</si>
  <si>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</si>
  <si>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</si>
  <si>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</si>
  <si>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</si>
  <si>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</si>
  <si>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</si>
  <si>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</si>
  <si>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</si>
  <si>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</si>
  <si>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</si>
  <si>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</si>
  <si>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</si>
  <si>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</si>
  <si>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</si>
  <si>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</si>
  <si>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</si>
  <si>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</si>
  <si>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</si>
  <si>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</si>
  <si>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</si>
  <si>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</si>
  <si>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</si>
  <si>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</si>
  <si>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</si>
  <si>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</si>
  <si>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</si>
  <si>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</si>
  <si>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</si>
  <si>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</si>
  <si>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</si>
  <si>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</si>
  <si>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</si>
  <si>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</si>
  <si>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</si>
  <si>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</si>
  <si>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</si>
  <si>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</si>
  <si>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</si>
  <si>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</si>
  <si>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</si>
  <si>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</si>
  <si>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</si>
  <si>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</si>
  <si>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</si>
  <si>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</si>
  <si>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</si>
  <si>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</si>
  <si>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</si>
  <si>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</si>
  <si>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</si>
  <si>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</si>
  <si>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</si>
  <si>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</si>
  <si>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</si>
  <si>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</si>
  <si>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</si>
  <si>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</si>
  <si>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</si>
  <si>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</si>
  <si>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</si>
  <si>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</si>
  <si>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</si>
  <si>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</si>
  <si>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</si>
  <si>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</si>
  <si>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</si>
  <si>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</si>
  <si>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</si>
  <si>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</si>
  <si>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</si>
  <si>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</si>
  <si>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</si>
  <si>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</si>
  <si>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</si>
  <si>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</si>
  <si>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</si>
  <si>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</si>
  <si>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</si>
  <si>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</si>
  <si>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</si>
  <si>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</si>
  <si>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</si>
  <si>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</si>
  <si>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</si>
  <si>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</si>
  <si>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</si>
  <si>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</si>
  <si>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</si>
  <si>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</si>
  <si>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</si>
  <si>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</si>
  <si>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</si>
  <si>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</si>
  <si>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</si>
  <si>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</si>
  <si>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</si>
  <si>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</si>
  <si>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</si>
  <si>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</si>
  <si>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</si>
  <si>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</si>
  <si>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</si>
  <si>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</si>
  <si>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</si>
  <si>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</si>
  <si>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</si>
  <si>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</si>
  <si>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</si>
  <si>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</si>
  <si>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</si>
  <si>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</si>
  <si>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</si>
  <si>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</si>
  <si>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</si>
  <si>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</si>
  <si>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</si>
  <si>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</si>
  <si>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</si>
  <si>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</si>
  <si>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</si>
  <si>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</si>
  <si>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</si>
  <si>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</si>
  <si>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</si>
  <si>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</si>
  <si>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</si>
  <si>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</si>
  <si>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</si>
  <si>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</si>
  <si>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</si>
  <si>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</si>
  <si>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</si>
  <si>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</si>
  <si>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</si>
  <si>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</si>
  <si>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</si>
  <si>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</si>
  <si>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</si>
  <si>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</si>
  <si>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</si>
  <si>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</si>
  <si>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</si>
  <si>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</si>
  <si>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</si>
  <si>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</si>
  <si>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</si>
  <si>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</si>
  <si>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</si>
  <si>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</si>
  <si>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</si>
  <si>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</si>
  <si>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</si>
  <si>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</si>
  <si>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</si>
  <si>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</si>
  <si>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</si>
  <si>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</si>
  <si>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</si>
  <si>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</si>
  <si>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</si>
  <si>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</si>
  <si>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</si>
  <si>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</si>
  <si>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</si>
  <si>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</si>
  <si>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</si>
  <si>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</si>
  <si>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</si>
  <si>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</si>
  <si>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</si>
  <si>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</si>
  <si>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</si>
  <si>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</si>
  <si>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</si>
  <si>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</si>
  <si>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</si>
  <si>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</si>
  <si>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</si>
  <si>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</si>
  <si>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</si>
  <si>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</si>
  <si>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</si>
  <si>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</si>
  <si>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</si>
  <si>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</si>
  <si>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</si>
  <si>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</si>
  <si>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</si>
  <si>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</si>
  <si>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</si>
  <si>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</si>
  <si>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</si>
  <si>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</si>
  <si>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</si>
  <si>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</si>
  <si>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</si>
  <si>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</si>
  <si>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</si>
  <si>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</si>
  <si>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</si>
  <si>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</si>
  <si>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</si>
  <si>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</si>
  <si>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</si>
  <si>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</si>
  <si>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</si>
  <si>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</si>
  <si>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</si>
  <si>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</si>
  <si>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</si>
  <si>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</si>
  <si>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</si>
  <si>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</si>
  <si>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</si>
  <si>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</si>
  <si>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</si>
  <si>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</si>
  <si>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</si>
  <si>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</si>
  <si>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</si>
  <si>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</si>
  <si>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</si>
  <si>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</si>
  <si>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</si>
  <si>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</si>
  <si>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</si>
  <si>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</si>
  <si>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</si>
  <si>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</si>
  <si>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</si>
  <si>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</si>
  <si>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</si>
  <si>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</si>
  <si>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</si>
  <si>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</si>
  <si>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</si>
  <si>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</si>
  <si>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</si>
  <si>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</si>
  <si>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</si>
  <si>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</si>
  <si>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</si>
  <si>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</si>
  <si>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</si>
  <si>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</si>
  <si>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</si>
  <si>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</si>
  <si>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</si>
  <si>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</si>
  <si>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</si>
  <si>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</si>
  <si>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</si>
  <si>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</si>
  <si>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</si>
  <si>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</si>
  <si>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</si>
  <si>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</si>
  <si>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</si>
  <si>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</si>
  <si>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</si>
  <si>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</si>
  <si>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</si>
  <si>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</si>
  <si>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</si>
  <si>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</si>
  <si>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</si>
  <si>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</si>
  <si>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</si>
  <si>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</si>
  <si>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</si>
  <si>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</si>
  <si>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</si>
  <si>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</si>
  <si>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</si>
  <si>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</si>
  <si>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</si>
  <si>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</si>
  <si>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</si>
  <si>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</si>
  <si>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</si>
  <si>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</si>
  <si>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</si>
  <si>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</si>
  <si>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</si>
  <si>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</si>
  <si>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</si>
  <si>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</si>
  <si>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</si>
  <si>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</si>
  <si>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</si>
  <si>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</si>
  <si>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</si>
  <si>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</si>
  <si>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</si>
  <si>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</si>
  <si>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</si>
  <si>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</si>
  <si>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</si>
  <si>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</si>
  <si>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</si>
  <si>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</si>
  <si>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</si>
  <si>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</si>
  <si>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</si>
  <si>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</si>
  <si>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</si>
  <si>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</si>
  <si>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</si>
  <si>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</si>
  <si>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</si>
  <si>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</si>
  <si>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</si>
  <si>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</si>
  <si>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</si>
  <si>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</si>
  <si>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</si>
  <si>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</si>
  <si>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</si>
  <si>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</si>
  <si>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</si>
  <si>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</si>
  <si>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</si>
  <si>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</si>
  <si>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</si>
  <si>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</si>
  <si>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</si>
  <si>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</si>
  <si>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</si>
  <si>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</si>
  <si>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</si>
  <si>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</si>
  <si>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</si>
  <si>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</si>
  <si>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</si>
  <si>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</si>
  <si>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</si>
  <si>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</si>
  <si>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</si>
  <si>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</si>
  <si>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</si>
  <si>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</si>
  <si>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</si>
  <si>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</si>
  <si>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</si>
  <si>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</si>
  <si>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</si>
  <si>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</si>
  <si>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</si>
  <si>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</si>
  <si>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</si>
  <si>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</si>
  <si>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</si>
  <si>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</si>
  <si>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</si>
  <si>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</si>
  <si>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</si>
  <si>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</si>
  <si>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</si>
  <si>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</si>
  <si>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</si>
  <si>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</si>
  <si>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</si>
  <si>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</si>
  <si>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</si>
  <si>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</si>
  <si>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</si>
  <si>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</si>
  <si>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</si>
  <si>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</si>
  <si>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</si>
  <si>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</si>
  <si>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</si>
  <si>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</si>
  <si>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</si>
  <si>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</si>
  <si>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</si>
  <si>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</si>
  <si>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</si>
  <si>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</si>
  <si>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</si>
  <si>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</si>
  <si>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</si>
  <si>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</si>
  <si>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</si>
  <si>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</si>
  <si>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</si>
  <si>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</si>
  <si>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</si>
  <si>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</si>
  <si>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</si>
  <si>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</si>
  <si>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</si>
  <si>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</si>
  <si>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</si>
  <si>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</si>
  <si>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</si>
  <si>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</si>
  <si>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</si>
  <si>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</si>
  <si>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</si>
  <si>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</si>
  <si>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</si>
  <si>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</si>
  <si>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</si>
  <si>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</si>
  <si>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</si>
  <si>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</si>
  <si>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</si>
  <si>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</si>
  <si>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</si>
  <si>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</si>
  <si>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</si>
  <si>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</si>
  <si>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</si>
  <si>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</si>
  <si>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</si>
  <si>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</si>
  <si>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</si>
  <si>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</si>
  <si>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</si>
  <si>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</si>
  <si>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</si>
  <si>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</si>
  <si>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</si>
  <si>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</si>
  <si>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</si>
  <si>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</si>
  <si>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</si>
  <si>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</si>
  <si>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</si>
  <si>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</si>
  <si>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</si>
  <si>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</si>
  <si>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</si>
  <si>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</si>
  <si>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</si>
  <si>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</si>
  <si>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</si>
  <si>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</si>
  <si>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</si>
  <si>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</si>
  <si>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</si>
  <si>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</si>
  <si>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</si>
  <si>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</si>
  <si>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</si>
  <si>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</si>
  <si>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</si>
  <si>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</si>
  <si>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</si>
  <si>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</si>
  <si>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</si>
  <si>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</si>
  <si>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</si>
  <si>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</si>
  <si>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</si>
  <si>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</si>
  <si>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</si>
  <si>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</si>
  <si>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</si>
  <si>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</si>
  <si>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</si>
  <si>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</si>
  <si>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</si>
  <si>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</si>
  <si>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</si>
  <si>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</si>
  <si>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</si>
  <si>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</si>
  <si>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</si>
  <si>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</si>
  <si>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</si>
  <si>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</si>
  <si>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</si>
  <si>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</si>
  <si>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</si>
  <si>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</si>
  <si>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</si>
  <si>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</si>
  <si>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</si>
  <si>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</si>
  <si>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</si>
  <si>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</si>
  <si>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</si>
  <si>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</si>
  <si>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</si>
  <si>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</si>
  <si>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</si>
  <si>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</si>
  <si>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</si>
  <si>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</si>
  <si>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</si>
  <si>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</si>
  <si>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</si>
  <si>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</si>
  <si>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</si>
  <si>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</si>
  <si>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</si>
  <si>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</si>
  <si>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</si>
  <si>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</si>
  <si>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</si>
  <si>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</si>
  <si>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</si>
  <si>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</si>
  <si>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</si>
  <si>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</si>
  <si>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</si>
  <si>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</si>
  <si>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</si>
  <si>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</si>
  <si>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</si>
  <si>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</si>
  <si>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</si>
  <si>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</si>
  <si>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</si>
  <si>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</si>
  <si>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</si>
  <si>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</si>
  <si>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</si>
  <si>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</si>
  <si>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</si>
  <si>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</si>
  <si>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</si>
  <si>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</si>
  <si>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</si>
  <si>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</si>
  <si>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</si>
  <si>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</si>
  <si>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</si>
  <si>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</si>
  <si>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</si>
  <si>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</si>
  <si>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</si>
  <si>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</si>
  <si>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</si>
  <si>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</si>
  <si>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</si>
  <si>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</si>
  <si>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</si>
  <si>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</si>
  <si>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</si>
  <si>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</si>
  <si>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</si>
  <si>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</si>
  <si>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</si>
  <si>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</si>
  <si>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</si>
  <si>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</si>
  <si>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</si>
  <si>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</si>
  <si>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</si>
  <si>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</si>
  <si>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</si>
  <si>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</si>
  <si>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</si>
  <si>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</si>
  <si>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</si>
  <si>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</si>
  <si>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</si>
  <si>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</si>
  <si>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</si>
  <si>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</si>
  <si>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</si>
  <si>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</si>
  <si>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</si>
  <si>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</si>
  <si>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</si>
  <si>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</si>
  <si>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</si>
  <si>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</si>
  <si>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</si>
  <si>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</si>
  <si>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</si>
  <si>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</si>
  <si>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</si>
  <si>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</si>
  <si>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</si>
  <si>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</si>
  <si>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</si>
  <si>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</si>
  <si>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</si>
  <si>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</si>
  <si>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</si>
  <si>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</si>
  <si>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</si>
  <si>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</si>
  <si>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</si>
  <si>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</si>
  <si>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</si>
  <si>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</si>
  <si>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</si>
  <si>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</si>
  <si>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</si>
  <si>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</si>
  <si>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</si>
  <si>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</si>
  <si>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</si>
  <si>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</si>
  <si>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</si>
  <si>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</si>
  <si>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</si>
  <si>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</si>
  <si>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</si>
  <si>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</si>
  <si>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</si>
  <si>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</si>
  <si>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</si>
  <si>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</si>
  <si>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</si>
  <si>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</si>
  <si>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</si>
  <si>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</si>
  <si>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</si>
  <si>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</si>
  <si>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</si>
  <si>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</si>
  <si>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</si>
  <si>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</si>
  <si>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</si>
  <si>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</si>
  <si>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</si>
  <si>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</si>
  <si>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</si>
  <si>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</si>
  <si>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</si>
  <si>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</si>
  <si>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</si>
  <si>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</si>
  <si>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</si>
  <si>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</si>
  <si>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</si>
  <si>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</si>
  <si>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</si>
  <si>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</si>
  <si>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</si>
  <si>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</si>
  <si>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</si>
  <si>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</si>
  <si>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</si>
  <si>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</si>
  <si>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</si>
  <si>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</si>
  <si>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</si>
  <si>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</si>
  <si>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</si>
  <si>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</si>
  <si>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</si>
  <si>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</si>
  <si>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</si>
  <si>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</si>
  <si>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</si>
  <si>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</si>
  <si>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</si>
  <si>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</si>
  <si>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</si>
  <si>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</si>
  <si>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</si>
  <si>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</si>
  <si>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</si>
  <si>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</si>
  <si>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</si>
  <si>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</si>
  <si>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</si>
  <si>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</si>
  <si>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</si>
  <si>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</si>
  <si>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</si>
  <si>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</si>
  <si>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</si>
  <si>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</si>
  <si>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</si>
  <si>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</si>
  <si>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</si>
  <si>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</si>
  <si>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</si>
  <si>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</si>
  <si>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</si>
  <si>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</si>
  <si>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</si>
  <si>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</si>
  <si>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</si>
  <si>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</si>
  <si>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</si>
  <si>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</si>
  <si>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</si>
  <si>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</si>
  <si>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</si>
  <si>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</si>
  <si>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</si>
  <si>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</si>
  <si>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</si>
  <si>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</si>
  <si>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</si>
  <si>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</si>
  <si>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</si>
  <si>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</si>
  <si>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</si>
  <si>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</si>
  <si>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</si>
  <si>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</si>
  <si>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</si>
  <si>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</si>
  <si>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</si>
  <si>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</si>
  <si>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</si>
  <si>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</si>
  <si>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</si>
  <si>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</si>
  <si>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</si>
  <si>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</si>
  <si>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</si>
  <si>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</si>
  <si>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</si>
  <si>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</si>
  <si>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</si>
  <si>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</si>
  <si>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</si>
  <si>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</si>
  <si>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</si>
  <si>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</si>
  <si>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</si>
  <si>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</si>
  <si>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</si>
  <si>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</si>
  <si>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</si>
  <si>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</si>
  <si>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</si>
  <si>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</si>
  <si>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</si>
  <si>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</si>
  <si>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</si>
  <si>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</si>
  <si>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</si>
  <si>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</si>
  <si>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</si>
  <si>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</si>
  <si>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</si>
  <si>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</si>
  <si>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</si>
  <si>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</si>
  <si>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</si>
  <si>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</si>
  <si>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</si>
  <si>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</si>
  <si>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</si>
  <si>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</si>
  <si>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</si>
  <si>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</si>
  <si>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</si>
  <si>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</si>
  <si>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</si>
  <si>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</si>
  <si>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</si>
  <si>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</si>
  <si>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</si>
  <si>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</si>
  <si>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</si>
  <si>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</si>
  <si>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</si>
  <si>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</si>
  <si>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</si>
  <si>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</si>
  <si>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</si>
  <si>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</si>
  <si>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</si>
  <si>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</si>
  <si>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</si>
  <si>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</si>
  <si>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</si>
  <si>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</si>
  <si>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</si>
  <si>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</si>
  <si>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</si>
  <si>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</si>
  <si>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</si>
  <si>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</si>
  <si>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</si>
  <si>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</si>
  <si>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</si>
  <si>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</si>
  <si>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</si>
  <si>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</si>
  <si>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</si>
  <si>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</si>
  <si>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</si>
  <si>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</si>
  <si>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</si>
  <si>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</si>
  <si>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</si>
  <si>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</si>
  <si>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</si>
  <si>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</si>
  <si>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</si>
  <si>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</si>
  <si>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</si>
  <si>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</si>
  <si>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</si>
  <si>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</si>
  <si>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</si>
  <si>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</si>
  <si>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</si>
  <si>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</si>
  <si>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</si>
  <si>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</si>
  <si>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</si>
  <si>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</si>
  <si>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</si>
  <si>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</si>
  <si>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</si>
  <si>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</si>
  <si>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</si>
  <si>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</si>
  <si>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</si>
  <si>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</si>
  <si>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</si>
  <si>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</si>
  <si>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</si>
  <si>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</si>
  <si>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</si>
  <si>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</si>
  <si>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</si>
  <si>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</si>
  <si>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</si>
  <si>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</si>
  <si>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</si>
  <si>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</si>
  <si>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</si>
  <si>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</si>
  <si>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</si>
  <si>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</si>
  <si>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</si>
  <si>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</si>
  <si>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</si>
  <si>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</si>
  <si>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</si>
  <si>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</si>
  <si>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</si>
  <si>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</si>
  <si>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</si>
  <si>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</si>
  <si>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</si>
  <si>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</si>
  <si>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</si>
  <si>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</si>
  <si>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</si>
  <si>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</si>
  <si>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</si>
  <si>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</si>
  <si>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</si>
  <si>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</si>
  <si>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</si>
  <si>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</si>
  <si>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</si>
  <si>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</si>
  <si>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</si>
  <si>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</si>
  <si>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</si>
  <si>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</si>
  <si>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</si>
  <si>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</si>
  <si>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</si>
  <si>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</si>
  <si>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</si>
  <si>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</si>
  <si>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</si>
  <si>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</si>
  <si>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</si>
  <si>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</si>
  <si>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</si>
  <si>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</si>
  <si>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</si>
  <si>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</si>
  <si>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</si>
  <si>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</si>
  <si>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</si>
  <si>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</si>
  <si>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</si>
  <si>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</si>
  <si>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</si>
  <si>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</si>
  <si>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</si>
  <si>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</si>
  <si>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</si>
  <si>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</si>
  <si>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</si>
  <si>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</si>
  <si>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</si>
  <si>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</si>
  <si>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</si>
  <si>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</si>
  <si>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</si>
  <si>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</si>
  <si>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</si>
  <si>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</si>
  <si>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</si>
  <si>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</si>
  <si>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</si>
  <si>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</si>
  <si>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</si>
  <si>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</si>
  <si>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</si>
  <si>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</si>
  <si>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</si>
  <si>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</si>
  <si>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</si>
  <si>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</si>
  <si>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</si>
  <si>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</si>
  <si>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</si>
  <si>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</si>
  <si>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</si>
  <si>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</si>
  <si>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</si>
  <si>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</si>
  <si>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</si>
  <si>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</si>
  <si>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</si>
  <si>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</si>
  <si>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</si>
  <si>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</si>
  <si>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</si>
  <si>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</si>
  <si>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</si>
  <si>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</si>
  <si>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</si>
  <si>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</si>
  <si>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</si>
  <si>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</si>
  <si>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</si>
  <si>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</si>
  <si>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</si>
  <si>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</si>
  <si>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</si>
  <si>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</si>
  <si>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</si>
  <si>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</si>
  <si>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</si>
  <si>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</si>
  <si>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</si>
  <si>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</si>
  <si>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</si>
  <si>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</si>
  <si>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</si>
  <si>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</si>
  <si>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</si>
  <si>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</si>
  <si>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</si>
  <si>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</si>
  <si>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</si>
  <si>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</si>
  <si>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</si>
  <si>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</si>
  <si>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</si>
  <si>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</si>
  <si>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</si>
  <si>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</si>
  <si>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</si>
  <si>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</si>
  <si>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</si>
  <si>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</si>
  <si>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</si>
  <si>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</si>
  <si>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</si>
  <si>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</si>
  <si>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</si>
  <si>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</si>
  <si>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</si>
  <si>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</si>
  <si>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</si>
  <si>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</si>
  <si>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</si>
  <si>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</si>
  <si>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</si>
  <si>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</si>
  <si>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</si>
  <si>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</si>
  <si>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</si>
  <si>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</si>
  <si>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</si>
  <si>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</si>
  <si>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</si>
  <si>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</si>
  <si>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</si>
  <si>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</si>
  <si>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</si>
  <si>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</si>
  <si>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</si>
  <si>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</si>
  <si>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</si>
  <si>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</si>
  <si>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</si>
  <si>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</si>
  <si>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</si>
  <si>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</si>
  <si>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</si>
  <si>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</si>
  <si>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</si>
  <si>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</si>
  <si>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</si>
  <si>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</si>
  <si>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</si>
  <si>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</si>
  <si>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</si>
  <si>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</si>
  <si>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</si>
  <si>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</si>
  <si>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</si>
  <si>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</si>
  <si>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</si>
  <si>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</si>
  <si>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</si>
  <si>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</si>
  <si>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</si>
  <si>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</si>
  <si>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</si>
  <si>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</si>
  <si>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</si>
  <si>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</si>
  <si>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</si>
  <si>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</si>
  <si>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</si>
  <si>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</si>
  <si>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</si>
  <si>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</si>
  <si>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</si>
  <si>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</si>
  <si>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</si>
  <si>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</si>
  <si>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</si>
  <si>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</si>
  <si>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</si>
  <si>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</si>
  <si>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</si>
  <si>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</si>
  <si>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</si>
  <si>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</si>
  <si>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</si>
  <si>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</si>
  <si>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</si>
  <si>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</si>
  <si>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</si>
  <si>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</si>
  <si>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</si>
  <si>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</si>
  <si>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</si>
  <si>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</si>
  <si>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</si>
  <si>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</si>
  <si>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</si>
  <si>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</si>
  <si>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</si>
  <si>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</si>
  <si>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</si>
  <si>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</si>
  <si>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</si>
  <si>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</si>
  <si>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</si>
  <si>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</si>
  <si>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</si>
  <si>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</si>
  <si>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</si>
  <si>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</si>
  <si>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</si>
  <si>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</si>
  <si>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</si>
  <si>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</si>
  <si>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</si>
  <si>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</si>
  <si>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</si>
  <si>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</si>
  <si>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</si>
  <si>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</si>
  <si>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</si>
  <si>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</si>
  <si>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</si>
  <si>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</si>
  <si>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</si>
  <si>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</si>
  <si>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</si>
  <si>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</si>
  <si>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</si>
  <si>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</si>
  <si>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</si>
  <si>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</si>
  <si>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</si>
  <si>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</si>
  <si>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</si>
  <si>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</si>
  <si>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</si>
  <si>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</si>
  <si>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</si>
  <si>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</si>
  <si>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</si>
  <si>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</si>
  <si>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</si>
  <si>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</si>
  <si>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</si>
  <si>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</si>
  <si>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</si>
  <si>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</si>
  <si>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</si>
  <si>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</si>
  <si>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</si>
  <si>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</si>
  <si>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</si>
  <si>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</si>
  <si>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</si>
  <si>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</si>
  <si>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</si>
  <si>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</si>
  <si>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</si>
  <si>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</si>
  <si>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</si>
  <si>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</si>
  <si>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</si>
  <si>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</si>
  <si>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</si>
  <si>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</si>
  <si>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</si>
  <si>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</si>
  <si>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</si>
  <si>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</si>
  <si>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</si>
  <si>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</si>
  <si>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</si>
  <si>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</si>
  <si>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</si>
  <si>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</si>
  <si>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</si>
  <si>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</si>
  <si>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</si>
  <si>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</si>
  <si>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</si>
  <si>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</si>
  <si>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</si>
  <si>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</si>
  <si>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</si>
  <si>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</si>
  <si>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</si>
  <si>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</si>
  <si>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</si>
  <si>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</si>
  <si>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</si>
  <si>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</si>
  <si>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</si>
  <si>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</si>
  <si>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</si>
  <si>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</si>
  <si>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</si>
  <si>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</si>
  <si>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</si>
  <si>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</si>
  <si>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</si>
  <si>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</si>
  <si>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</si>
  <si>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</si>
  <si>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</si>
  <si>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</si>
  <si>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</si>
  <si>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</si>
  <si>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</si>
  <si>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</si>
  <si>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</si>
  <si>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</si>
  <si>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</si>
  <si>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</si>
  <si>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</si>
  <si>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</si>
  <si>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</si>
  <si>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</si>
  <si>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</si>
  <si>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</si>
  <si>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</si>
  <si>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</si>
  <si>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</si>
  <si>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</si>
  <si>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</si>
  <si>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</si>
  <si>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</si>
  <si>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</si>
  <si>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</si>
  <si>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</si>
  <si>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</si>
  <si>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</si>
  <si>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</si>
  <si>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</si>
  <si>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</si>
  <si>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</si>
  <si>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</si>
  <si>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</si>
  <si>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</si>
  <si>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</si>
  <si>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</si>
  <si>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</si>
  <si>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</si>
  <si>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</si>
  <si>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</si>
  <si>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</si>
  <si>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</si>
  <si>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</si>
  <si>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</si>
  <si>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</si>
  <si>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</si>
  <si>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</si>
  <si>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</si>
  <si>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</si>
  <si>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</si>
  <si>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</si>
  <si>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</si>
  <si>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</si>
  <si>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</si>
  <si>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</si>
  <si>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</si>
  <si>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</si>
  <si>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</si>
  <si>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</si>
  <si>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</si>
  <si>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</si>
  <si>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</si>
  <si>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</si>
  <si>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</si>
  <si>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</si>
  <si>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</si>
  <si>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</si>
  <si>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</si>
  <si>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</si>
  <si>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</si>
  <si>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</si>
  <si>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</si>
  <si>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</si>
  <si>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</si>
  <si>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</si>
  <si>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</si>
  <si>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</si>
  <si>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</si>
  <si>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</si>
  <si>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</si>
  <si>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</si>
  <si>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</si>
  <si>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</si>
  <si>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</si>
  <si>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</si>
  <si>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</si>
  <si>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</si>
  <si>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</si>
  <si>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</si>
  <si>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</si>
  <si>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</si>
  <si>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</si>
  <si>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</si>
  <si>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</si>
  <si>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</si>
  <si>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</si>
  <si>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</si>
  <si>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</si>
  <si>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</si>
  <si>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</si>
  <si>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</si>
  <si>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</si>
  <si>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</si>
  <si>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</si>
  <si>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</si>
  <si>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</si>
  <si>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</si>
  <si>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</si>
  <si>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</si>
  <si>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</si>
  <si>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</si>
  <si>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</si>
  <si>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</si>
  <si>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</si>
  <si>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</si>
  <si>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</si>
  <si>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</si>
  <si>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</si>
  <si>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</si>
  <si>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</si>
  <si>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</si>
  <si>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</si>
  <si>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</si>
  <si>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</si>
  <si>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</si>
  <si>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</si>
  <si>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</si>
  <si>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</si>
  <si>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</si>
  <si>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</si>
  <si>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</si>
  <si>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</si>
  <si>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</si>
  <si>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</si>
  <si>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</si>
  <si>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</si>
  <si>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</si>
  <si>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</si>
  <si>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</si>
  <si>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</si>
  <si>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</si>
  <si>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</si>
  <si>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</si>
  <si>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</si>
  <si>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</si>
  <si>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</si>
  <si>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</si>
  <si>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</si>
  <si>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</si>
  <si>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</si>
  <si>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</si>
  <si>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</si>
  <si>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</si>
  <si>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</si>
  <si>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</si>
  <si>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</si>
  <si>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</si>
  <si>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</si>
  <si>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</si>
  <si>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</si>
  <si>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</si>
  <si>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</si>
  <si>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</si>
  <si>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</si>
  <si>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</si>
  <si>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</si>
  <si>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</si>
  <si>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</si>
  <si>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</si>
  <si>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</si>
  <si>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</si>
  <si>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</si>
  <si>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</si>
  <si>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</si>
  <si>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</si>
  <si>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</si>
  <si>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</si>
  <si>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</si>
  <si>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</si>
  <si>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</si>
  <si>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</si>
  <si>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</si>
  <si>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</si>
  <si>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</si>
  <si>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</si>
  <si>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</si>
  <si>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</si>
  <si>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</si>
  <si>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</si>
  <si>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</si>
  <si>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</si>
  <si>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</si>
  <si>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</si>
  <si>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</si>
  <si>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</si>
  <si>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</si>
  <si>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</si>
  <si>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</si>
  <si>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</si>
  <si>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</si>
  <si>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</si>
  <si>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</si>
  <si>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</si>
  <si>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</si>
  <si>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</si>
  <si>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</si>
  <si>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</si>
  <si>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</si>
  <si>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</si>
  <si>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</si>
  <si>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</si>
  <si>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</si>
  <si>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</si>
  <si>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</si>
  <si>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</si>
  <si>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</si>
  <si>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</si>
  <si>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</si>
  <si>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</si>
  <si>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</si>
  <si>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</si>
  <si>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</si>
  <si>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</si>
  <si>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</si>
  <si>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</si>
  <si>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</si>
  <si>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</si>
  <si>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</si>
  <si>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</si>
  <si>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</si>
  <si>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</si>
  <si>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</si>
  <si>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</si>
  <si>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</si>
  <si>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</si>
  <si>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</si>
  <si>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</si>
  <si>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</si>
  <si>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</si>
  <si>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</si>
  <si>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</si>
  <si>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</si>
  <si>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</si>
  <si>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</si>
  <si>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</si>
  <si>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</si>
  <si>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</si>
  <si>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</si>
  <si>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</si>
  <si>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</si>
  <si>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</si>
  <si>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</si>
  <si>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</si>
  <si>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</si>
  <si>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</si>
  <si>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</si>
  <si>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</si>
  <si>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</si>
  <si>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</si>
  <si>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</si>
  <si>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</si>
  <si>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</si>
  <si>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</si>
  <si>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</si>
  <si>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</si>
  <si>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</si>
  <si>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</si>
  <si>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</si>
  <si>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</si>
  <si>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</si>
  <si>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</si>
  <si>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</si>
  <si>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</si>
  <si>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</si>
  <si>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</si>
  <si>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</si>
  <si>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</si>
  <si>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</si>
  <si>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</si>
  <si>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</si>
  <si>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</si>
  <si>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</si>
  <si>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</si>
  <si>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</si>
  <si>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</si>
  <si>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</si>
  <si>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</si>
  <si>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</si>
  <si>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</si>
  <si>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</si>
  <si>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</si>
  <si>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</si>
  <si>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</si>
  <si>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</si>
  <si>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</si>
  <si>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</si>
  <si>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</si>
  <si>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</si>
  <si>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</si>
  <si>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</si>
  <si>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</si>
  <si>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</si>
  <si>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</si>
  <si>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</si>
  <si>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</si>
  <si>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</si>
  <si>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</si>
  <si>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</si>
  <si>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</si>
  <si>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</si>
  <si>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</si>
  <si>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</si>
  <si>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</si>
  <si>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</si>
  <si>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</si>
  <si>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</si>
  <si>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</si>
  <si>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</si>
  <si>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</si>
  <si>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</si>
  <si>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</si>
  <si>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</si>
  <si>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</si>
  <si>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</si>
  <si>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</si>
  <si>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</si>
  <si>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</si>
  <si>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</si>
  <si>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</si>
  <si>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</si>
  <si>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</si>
  <si>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</si>
  <si>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</si>
  <si>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</si>
  <si>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</si>
  <si>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</si>
  <si>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</si>
  <si>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</si>
  <si>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</si>
  <si>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</si>
  <si>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</si>
  <si>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</si>
  <si>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</si>
  <si>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</si>
  <si>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</si>
  <si>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</si>
  <si>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</si>
  <si>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</si>
  <si>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</si>
  <si>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</si>
  <si>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</si>
  <si>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</si>
  <si>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</si>
  <si>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</si>
  <si>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</si>
  <si>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</si>
  <si>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</si>
  <si>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</si>
  <si>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</si>
  <si>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</si>
  <si>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</si>
  <si>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</si>
  <si>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</si>
  <si>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</si>
  <si>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</si>
  <si>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</si>
  <si>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</si>
  <si>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</si>
  <si>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</si>
  <si>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</si>
  <si>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</si>
  <si>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</si>
  <si>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</si>
  <si>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</si>
  <si>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</si>
  <si>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</si>
  <si>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</si>
  <si>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</si>
  <si>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</si>
  <si>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</si>
  <si>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</si>
  <si>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</si>
  <si>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</si>
  <si>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</si>
  <si>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</si>
  <si>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</si>
  <si>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</si>
  <si>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</si>
  <si>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</si>
  <si>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</si>
  <si>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</si>
  <si>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</si>
  <si>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</si>
  <si>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</si>
  <si>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</si>
  <si>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</si>
  <si>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</si>
  <si>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</si>
  <si>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</si>
  <si>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</si>
  <si>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</si>
  <si>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</si>
  <si>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</si>
  <si>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</si>
  <si>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</si>
  <si>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</si>
  <si>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</si>
  <si>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</si>
  <si>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</si>
  <si>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</si>
  <si>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</si>
  <si>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</si>
  <si>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</si>
  <si>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</si>
  <si>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</si>
  <si>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</si>
  <si>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</si>
  <si>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</si>
  <si>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</si>
  <si>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</si>
  <si>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</si>
  <si>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</si>
  <si>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</si>
  <si>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</si>
  <si>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</si>
  <si>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</si>
  <si>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</si>
  <si>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</si>
  <si>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</si>
  <si>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</si>
  <si>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</si>
  <si>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</si>
  <si>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</si>
  <si>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</si>
  <si>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</si>
  <si>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</si>
  <si>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</si>
  <si>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</si>
  <si>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</si>
  <si>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</si>
  <si>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</si>
  <si>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</si>
  <si>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</si>
  <si>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</si>
  <si>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</si>
  <si>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</si>
  <si>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</si>
  <si>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</si>
  <si>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</si>
  <si>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</si>
  <si>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</si>
  <si>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</si>
  <si>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</si>
  <si>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</si>
  <si>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</si>
  <si>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</si>
  <si>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</si>
  <si>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</si>
  <si>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</si>
  <si>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</si>
  <si>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</si>
  <si>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</si>
  <si>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</si>
  <si>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</si>
  <si>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</si>
  <si>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</si>
  <si>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</si>
  <si>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</si>
  <si>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</si>
  <si>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</si>
  <si>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</si>
  <si>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</si>
  <si>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</si>
  <si>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</si>
  <si>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</si>
  <si>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</si>
  <si>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</si>
  <si>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</si>
  <si>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</si>
  <si>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</si>
  <si>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</si>
  <si>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</si>
  <si>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</si>
  <si>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</si>
  <si>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</si>
  <si>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</si>
  <si>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</si>
  <si>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</si>
  <si>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</si>
  <si>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</si>
  <si>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</si>
  <si>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</si>
  <si>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</si>
  <si>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</si>
  <si>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</si>
  <si>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</si>
  <si>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</si>
  <si>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</si>
  <si>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</si>
  <si>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</si>
  <si>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</si>
  <si>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</si>
  <si>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</si>
  <si>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</si>
  <si>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</si>
  <si>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</si>
  <si>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</si>
  <si>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</si>
  <si>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</si>
  <si>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</si>
  <si>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</si>
  <si>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</si>
  <si>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</si>
  <si>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</si>
  <si>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</si>
  <si>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</si>
  <si>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</si>
  <si>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</si>
  <si>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</si>
  <si>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</si>
  <si>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</si>
  <si>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</si>
  <si>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</si>
  <si>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</si>
  <si>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</si>
  <si>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</si>
  <si>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</si>
  <si>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</si>
  <si>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</si>
  <si>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</si>
  <si>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</si>
  <si>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</si>
  <si>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</si>
  <si>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</si>
  <si>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</si>
  <si>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</si>
  <si>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</si>
  <si>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</si>
  <si>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</si>
  <si>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</si>
  <si>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</si>
  <si>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</si>
  <si>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</si>
  <si>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</si>
  <si>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</si>
  <si>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</si>
  <si>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</si>
  <si>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</si>
  <si>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</si>
  <si>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</si>
  <si>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</si>
  <si>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</si>
  <si>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</si>
  <si>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</si>
  <si>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</si>
  <si>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</si>
  <si>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</si>
  <si>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</si>
  <si>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</si>
  <si>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</si>
  <si>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</si>
  <si>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</si>
  <si>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</si>
  <si>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</si>
  <si>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</si>
  <si>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</si>
  <si>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</si>
  <si>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</si>
  <si>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</si>
  <si>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</si>
  <si>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</si>
  <si>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</si>
  <si>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</si>
  <si>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</si>
  <si>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</si>
  <si>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</si>
  <si>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</si>
  <si>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</si>
  <si>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</si>
  <si>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</si>
  <si>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</si>
  <si>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</si>
  <si>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</si>
  <si>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</si>
  <si>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</si>
  <si>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</si>
  <si>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</si>
  <si>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</si>
  <si>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</si>
  <si>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</si>
  <si>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</si>
  <si>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</si>
  <si>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</si>
  <si>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</si>
  <si>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</si>
  <si>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</si>
  <si>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</si>
  <si>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</si>
  <si>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</si>
  <si>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</si>
  <si>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</si>
  <si>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</si>
  <si>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</si>
  <si>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</si>
  <si>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</si>
  <si>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</si>
  <si>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</si>
  <si>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</si>
  <si>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</si>
  <si>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</si>
  <si>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</si>
  <si>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</si>
  <si>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</si>
  <si>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</si>
  <si>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</si>
  <si>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</si>
  <si>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</si>
  <si>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</si>
  <si>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</si>
  <si>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</si>
  <si>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</si>
  <si>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</si>
  <si>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</si>
  <si>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</si>
  <si>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</si>
  <si>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</si>
  <si>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</si>
  <si>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</si>
  <si>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</si>
  <si>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</si>
  <si>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</si>
  <si>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</si>
  <si>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</si>
  <si>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</si>
  <si>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</si>
  <si>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</si>
  <si>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</si>
  <si>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</si>
  <si>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</si>
  <si>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</si>
  <si>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</si>
  <si>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</si>
  <si>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</si>
  <si>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</si>
  <si>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</si>
  <si>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</si>
  <si>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</si>
  <si>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</si>
  <si>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</si>
  <si>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</si>
  <si>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</si>
  <si>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</si>
  <si>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</si>
  <si>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</si>
  <si>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</si>
  <si>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</si>
  <si>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</si>
  <si>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</si>
  <si>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</si>
  <si>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</si>
  <si>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</si>
  <si>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</si>
  <si>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</si>
  <si>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</si>
  <si>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</si>
  <si>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</si>
  <si>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</si>
  <si>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</si>
  <si>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</si>
  <si>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</si>
  <si>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</si>
  <si>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</si>
  <si>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</si>
  <si>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</si>
  <si>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</si>
  <si>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</si>
  <si>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</si>
  <si>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</si>
  <si>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</si>
  <si>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</si>
  <si>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</si>
  <si>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</si>
  <si>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</si>
  <si>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</si>
  <si>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</si>
  <si>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</si>
  <si>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</si>
  <si>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</si>
  <si>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</si>
  <si>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</si>
  <si>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</si>
  <si>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</si>
  <si>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</si>
  <si>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</si>
  <si>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</si>
  <si>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</si>
  <si>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</si>
  <si>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</si>
  <si>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</si>
  <si>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</si>
  <si>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</si>
  <si>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</si>
  <si>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</si>
  <si>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</si>
  <si>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</si>
  <si>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</si>
  <si>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</si>
  <si>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</si>
  <si>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</si>
  <si>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</si>
  <si>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</si>
  <si>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</si>
  <si>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</si>
  <si>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</si>
  <si>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</si>
  <si>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</si>
  <si>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</si>
  <si>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</si>
  <si>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</si>
  <si>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</si>
  <si>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</si>
  <si>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</si>
  <si>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</si>
  <si>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</si>
  <si>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</si>
  <si>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</si>
  <si>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</si>
  <si>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</si>
  <si>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</si>
  <si>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</si>
  <si>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</si>
  <si>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</si>
  <si>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</si>
  <si>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</si>
  <si>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</si>
  <si>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</si>
  <si>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</si>
  <si>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</si>
  <si>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</si>
  <si>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</si>
  <si>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</si>
  <si>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</si>
  <si>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</si>
  <si>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</si>
  <si>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</si>
  <si>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</si>
  <si>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</si>
  <si>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</si>
  <si>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</si>
  <si>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</si>
  <si>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</si>
  <si>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</si>
  <si>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</si>
  <si>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</si>
  <si>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</si>
  <si>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</si>
  <si>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</si>
  <si>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</si>
  <si>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</si>
  <si>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</si>
  <si>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</si>
  <si>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</si>
  <si>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</si>
  <si>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</si>
  <si>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</si>
  <si>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</si>
  <si>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</si>
  <si>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</si>
  <si>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</si>
  <si>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</si>
  <si>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</si>
  <si>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</si>
  <si>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</si>
  <si>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</si>
  <si>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</si>
  <si>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</si>
  <si>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</si>
  <si>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</si>
  <si>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</si>
  <si>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</si>
  <si>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</si>
  <si>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</si>
  <si>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</si>
  <si>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</si>
  <si>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</si>
  <si>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</si>
  <si>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</si>
  <si>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</si>
  <si>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</si>
  <si>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</si>
  <si>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</si>
  <si>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</si>
  <si>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</si>
  <si>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</si>
  <si>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</si>
  <si>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</si>
  <si>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</si>
  <si>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</si>
  <si>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</si>
  <si>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</si>
  <si>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</si>
  <si>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</si>
  <si>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</si>
  <si>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</si>
  <si>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</si>
  <si>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</si>
  <si>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</si>
  <si>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</si>
  <si>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</si>
  <si>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</si>
  <si>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</si>
  <si>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</si>
  <si>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</si>
  <si>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</si>
  <si>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</si>
  <si>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</si>
  <si>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</si>
  <si>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</si>
  <si>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</si>
  <si>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</si>
  <si>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</si>
  <si>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</si>
  <si>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</si>
  <si>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</si>
  <si>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</si>
  <si>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</si>
  <si>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</si>
  <si>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</si>
  <si>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</si>
  <si>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</si>
  <si>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</si>
  <si>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</si>
  <si>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</si>
  <si>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</si>
  <si>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</si>
  <si>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</si>
  <si>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</si>
  <si>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</si>
  <si>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</si>
  <si>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</si>
  <si>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</si>
  <si>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</si>
  <si>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</si>
  <si>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</si>
  <si>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</si>
  <si>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</si>
  <si>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</si>
  <si>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</si>
  <si>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</si>
  <si>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</si>
  <si>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</si>
  <si>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</si>
  <si>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</si>
  <si>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</si>
  <si>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</si>
  <si>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</si>
  <si>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</si>
  <si>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</si>
  <si>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</si>
  <si>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</si>
  <si>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</si>
  <si>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</si>
  <si>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</si>
  <si>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</si>
  <si>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</si>
  <si>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</si>
  <si>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</si>
  <si>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</si>
  <si>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</si>
  <si>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</si>
  <si>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</si>
  <si>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</si>
  <si>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</si>
  <si>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</si>
  <si>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</si>
  <si>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</si>
  <si>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</si>
  <si>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</si>
  <si>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</si>
  <si>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</si>
  <si>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</si>
  <si>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</si>
  <si>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</si>
  <si>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</si>
  <si>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</si>
  <si>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</si>
  <si>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</si>
  <si>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</si>
  <si>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</si>
  <si>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</si>
  <si>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</si>
  <si>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</si>
  <si>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</si>
  <si>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</si>
  <si>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</si>
  <si>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</si>
  <si>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</si>
  <si>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</si>
  <si>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</si>
  <si>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</si>
  <si>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</si>
  <si>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</si>
  <si>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</si>
  <si>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</si>
  <si>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</si>
  <si>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</si>
  <si>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</si>
  <si>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</si>
  <si>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</si>
  <si>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</si>
  <si>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</si>
  <si>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</si>
  <si>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</si>
  <si>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</si>
  <si>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</si>
  <si>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</si>
  <si>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</si>
  <si>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</si>
  <si>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</si>
  <si>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</si>
  <si>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</si>
  <si>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</si>
  <si>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</si>
  <si>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</si>
  <si>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</si>
  <si>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</si>
  <si>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</si>
  <si>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</si>
  <si>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</si>
  <si>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</si>
  <si>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</si>
  <si>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</si>
  <si>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</si>
  <si>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</si>
  <si>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</si>
  <si>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</si>
  <si>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</si>
  <si>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</si>
  <si>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</si>
  <si>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</si>
  <si>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</si>
  <si>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</si>
  <si>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</si>
  <si>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</si>
  <si>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</si>
  <si>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</si>
  <si>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</si>
  <si>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</si>
  <si>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</si>
  <si>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</si>
  <si>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</si>
  <si>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</si>
  <si>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</si>
  <si>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</si>
  <si>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</si>
  <si>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</si>
  <si>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</si>
  <si>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</si>
  <si>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</si>
  <si>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</si>
  <si>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</si>
  <si>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</si>
  <si>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</si>
  <si>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</si>
  <si>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</si>
  <si>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</si>
  <si>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</si>
  <si>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</si>
  <si>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</si>
  <si>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</si>
  <si>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</si>
  <si>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</si>
  <si>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</si>
  <si>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</si>
  <si>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</si>
  <si>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</si>
  <si>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</si>
  <si>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</si>
  <si>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</si>
  <si>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</si>
  <si>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</si>
  <si>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</si>
  <si>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</si>
  <si>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</si>
  <si>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</si>
  <si>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</si>
  <si>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</si>
  <si>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</si>
  <si>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</si>
  <si>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</si>
  <si>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</si>
  <si>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</si>
  <si>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</si>
  <si>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</si>
  <si>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</si>
  <si>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</si>
  <si>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</si>
  <si>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</si>
  <si>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</si>
  <si>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</si>
  <si>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</si>
  <si>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</si>
  <si>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</si>
  <si>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</si>
  <si>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</si>
  <si>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</si>
  <si>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</si>
  <si>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</si>
  <si>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</si>
  <si>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</si>
  <si>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</si>
  <si>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</si>
  <si>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</si>
  <si>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</si>
  <si>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</si>
  <si>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</si>
  <si>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</si>
  <si>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</si>
  <si>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</si>
  <si>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</si>
  <si>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</si>
  <si>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</si>
  <si>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</si>
  <si>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</si>
  <si>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</si>
  <si>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</si>
  <si>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</si>
  <si>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</si>
  <si>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</si>
  <si>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</si>
  <si>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</si>
  <si>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</si>
  <si>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</si>
  <si>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</si>
  <si>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</si>
  <si>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</si>
  <si>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</si>
  <si>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</si>
  <si>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</si>
  <si>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</si>
  <si>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</si>
  <si>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</si>
  <si>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</si>
  <si>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</si>
  <si>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</si>
  <si>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</si>
  <si>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</si>
  <si>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</si>
  <si>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</si>
  <si>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</si>
  <si>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</si>
  <si>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</si>
  <si>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</si>
  <si>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</si>
  <si>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</si>
  <si>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</si>
  <si>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</si>
  <si>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</si>
  <si>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</si>
  <si>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</si>
  <si>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</si>
  <si>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</si>
  <si>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</si>
  <si>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</si>
  <si>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</si>
  <si>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</si>
  <si>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</si>
  <si>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</si>
  <si>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</si>
  <si>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</si>
  <si>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</si>
  <si>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</si>
  <si>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</si>
  <si>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</si>
  <si>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</si>
  <si>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</si>
  <si>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</si>
  <si>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</si>
  <si>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</si>
  <si>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</si>
  <si>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</si>
  <si>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</si>
  <si>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</si>
  <si>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</si>
  <si>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</si>
  <si>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</si>
  <si>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</si>
  <si>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</si>
  <si>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</si>
  <si>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</si>
  <si>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</si>
  <si>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</si>
  <si>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</si>
  <si>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</si>
  <si>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</si>
  <si>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</si>
  <si>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</si>
  <si>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</si>
  <si>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</si>
  <si>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</si>
  <si>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</si>
  <si>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</si>
  <si>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</si>
  <si>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</si>
  <si>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</si>
  <si>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</si>
  <si>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</si>
  <si>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</si>
  <si>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</si>
  <si>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</si>
  <si>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</si>
  <si>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</si>
  <si>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</si>
  <si>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</si>
  <si>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</si>
  <si>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</si>
  <si>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</si>
  <si>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</si>
  <si>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</si>
  <si>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</si>
  <si>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</si>
  <si>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</si>
  <si>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</si>
  <si>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</si>
  <si>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</si>
  <si>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</si>
  <si>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</si>
  <si>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</si>
  <si>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</si>
  <si>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</si>
  <si>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</si>
  <si>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</si>
  <si>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</si>
  <si>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</si>
  <si>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</si>
  <si>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</si>
  <si>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</si>
  <si>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</si>
  <si>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</si>
  <si>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</si>
  <si>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</si>
  <si>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</si>
  <si>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</si>
  <si>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</si>
  <si>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</si>
  <si>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</si>
  <si>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</si>
  <si>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</si>
  <si>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</si>
  <si>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</si>
  <si>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</si>
  <si>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</si>
  <si>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</si>
  <si>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</si>
  <si>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</si>
  <si>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</si>
  <si>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</si>
  <si>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</si>
  <si>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</si>
  <si>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</si>
  <si>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</si>
  <si>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</si>
  <si>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</si>
  <si>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</si>
  <si>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</si>
  <si>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</si>
  <si>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</si>
  <si>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</si>
  <si>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</si>
  <si>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</si>
  <si>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</si>
  <si>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</si>
  <si>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</si>
  <si>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</si>
  <si>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</si>
  <si>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</si>
  <si>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</si>
  <si>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</si>
  <si>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</si>
  <si>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</si>
  <si>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</si>
  <si>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</si>
  <si>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</si>
  <si>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</si>
  <si>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</si>
  <si>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</si>
  <si>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</si>
  <si>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</si>
  <si>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</si>
  <si>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</si>
  <si>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</si>
  <si>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</si>
  <si>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</si>
  <si>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</si>
  <si>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</si>
  <si>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</si>
  <si>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</si>
  <si>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</si>
  <si>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</si>
  <si>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</si>
  <si>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</si>
  <si>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</si>
  <si>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</si>
  <si>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</si>
  <si>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</si>
  <si>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</si>
  <si>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</si>
  <si>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</si>
  <si>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</si>
  <si>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</si>
  <si>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</si>
  <si>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</si>
  <si>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</si>
  <si>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</si>
  <si>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</si>
  <si>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</si>
  <si>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</si>
  <si>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</si>
  <si>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</si>
  <si>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</si>
  <si>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</si>
  <si>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</si>
  <si>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</si>
  <si>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</si>
  <si>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</si>
  <si>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</si>
  <si>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</si>
  <si>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</si>
  <si>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</si>
  <si>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</si>
  <si>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</si>
  <si>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</si>
  <si>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</si>
  <si>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</si>
  <si>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</si>
  <si>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</si>
  <si>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</si>
  <si>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</si>
  <si>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</si>
  <si>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</si>
  <si>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</si>
  <si>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</si>
  <si>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</si>
  <si>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</si>
  <si>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</si>
  <si>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</si>
  <si>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</si>
  <si>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</si>
  <si>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</si>
  <si>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</si>
  <si>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</si>
  <si>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</si>
  <si>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</si>
  <si>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</si>
  <si>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</si>
  <si>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</si>
  <si>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</si>
  <si>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</si>
  <si>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</si>
  <si>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</si>
  <si>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</si>
  <si>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</si>
  <si>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</si>
  <si>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</si>
  <si>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</si>
  <si>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</si>
  <si>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</si>
  <si>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</si>
  <si>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</si>
  <si>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</si>
  <si>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</si>
  <si>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</si>
  <si>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</si>
  <si>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</si>
  <si>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</si>
  <si>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</si>
  <si>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</si>
  <si>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</si>
  <si>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</si>
  <si>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</si>
  <si>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</si>
  <si>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</si>
  <si>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</si>
  <si>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</si>
  <si>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</si>
  <si>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</si>
  <si>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</si>
  <si>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</si>
  <si>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</si>
  <si>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</si>
  <si>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</si>
  <si>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</si>
  <si>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</si>
  <si>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</si>
  <si>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</si>
  <si>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</si>
  <si>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</si>
  <si>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</si>
  <si>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</si>
  <si>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</si>
  <si>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</si>
  <si>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</si>
  <si>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</si>
  <si>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</si>
  <si>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</si>
  <si>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</si>
  <si>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</si>
  <si>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</si>
  <si>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</si>
  <si>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</si>
  <si>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</si>
  <si>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</si>
  <si>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</si>
  <si>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</si>
  <si>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</si>
  <si>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</si>
  <si>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</si>
  <si>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</si>
  <si>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</si>
  <si>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</si>
  <si>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</si>
  <si>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</si>
  <si>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</si>
  <si>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</si>
  <si>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</si>
  <si>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</si>
  <si>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</si>
  <si>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</si>
  <si>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</si>
  <si>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</si>
  <si>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</si>
  <si>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</si>
  <si>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</si>
  <si>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</si>
  <si>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</si>
  <si>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</si>
  <si>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</si>
  <si>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</si>
  <si>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</si>
  <si>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</si>
  <si>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</si>
  <si>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</si>
  <si>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</si>
  <si>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</si>
  <si>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</si>
  <si>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</si>
  <si>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</si>
  <si>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</si>
  <si>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</si>
  <si>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</si>
  <si>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</si>
  <si>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</si>
  <si>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</si>
  <si>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</si>
  <si>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</si>
  <si>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</si>
  <si>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</si>
  <si>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</si>
  <si>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</si>
  <si>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</si>
  <si>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</si>
  <si>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</si>
  <si>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</si>
  <si>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</si>
  <si>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</si>
  <si>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</si>
  <si>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</si>
  <si>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</si>
  <si>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</si>
  <si>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</si>
  <si>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</si>
  <si>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</si>
  <si>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</si>
  <si>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</si>
  <si>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</si>
  <si>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</si>
  <si>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</si>
  <si>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</si>
  <si>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</si>
  <si>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</si>
  <si>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</si>
  <si>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</si>
  <si>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</si>
  <si>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</si>
  <si>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</si>
  <si>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</si>
  <si>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</si>
  <si>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</si>
  <si>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</si>
  <si>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</si>
  <si>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</si>
  <si>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</si>
  <si>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</si>
  <si>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</si>
  <si>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</si>
  <si>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</si>
  <si>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</si>
  <si>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</si>
  <si>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</si>
  <si>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</si>
  <si>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</si>
  <si>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</si>
  <si>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</si>
  <si>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</si>
  <si>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</si>
  <si>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</si>
  <si>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</si>
  <si>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</si>
  <si>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</si>
  <si>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</si>
  <si>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</si>
  <si>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</si>
  <si>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</si>
  <si>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</si>
  <si>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</si>
  <si>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</si>
  <si>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</si>
  <si>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</si>
  <si>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</si>
  <si>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</si>
  <si>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</si>
  <si>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</si>
  <si>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</si>
  <si>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</si>
  <si>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</si>
  <si>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</si>
  <si>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</si>
  <si>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</si>
  <si>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</si>
  <si>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</si>
  <si>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</si>
  <si>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</si>
  <si>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</si>
  <si>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</si>
  <si>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</si>
  <si>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</si>
  <si>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</si>
  <si>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</si>
  <si>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</si>
  <si>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</si>
  <si>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</si>
  <si>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</si>
  <si>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</si>
  <si>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</si>
  <si>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</si>
  <si>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</si>
  <si>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</si>
  <si>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</si>
  <si>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</si>
  <si>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</si>
  <si>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</si>
  <si>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</si>
  <si>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</si>
  <si>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</si>
  <si>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</si>
  <si>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</si>
  <si>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</si>
  <si>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</si>
  <si>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</si>
  <si>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</si>
  <si>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</si>
  <si>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</si>
  <si>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</si>
  <si>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</si>
  <si>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</si>
  <si>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</si>
  <si>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</si>
  <si>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</si>
  <si>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</si>
  <si>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</si>
  <si>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</si>
  <si>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</si>
  <si>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</si>
  <si>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</si>
  <si>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</si>
  <si>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</si>
  <si>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</si>
  <si>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</si>
  <si>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</si>
  <si>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</si>
  <si>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</si>
  <si>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</si>
  <si>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</si>
  <si>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</si>
  <si>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</si>
  <si>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</si>
  <si>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</si>
  <si>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</si>
  <si>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</si>
  <si>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</si>
  <si>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</si>
  <si>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</si>
  <si>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</si>
  <si>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</si>
  <si>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</si>
  <si>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</si>
  <si>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</si>
  <si>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</si>
  <si>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</si>
  <si>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</si>
  <si>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</si>
  <si>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</si>
  <si>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</si>
  <si>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</si>
  <si>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</si>
  <si>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</si>
  <si>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</si>
  <si>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</si>
  <si>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</si>
  <si>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</si>
  <si>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</si>
  <si>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</si>
  <si>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</si>
  <si>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</si>
  <si>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</si>
  <si>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</si>
  <si>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</si>
  <si>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</si>
  <si>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</si>
  <si>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</si>
  <si>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</si>
  <si>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</si>
  <si>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</si>
  <si>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</si>
  <si>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</si>
  <si>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</si>
  <si>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</si>
  <si>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</si>
  <si>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</si>
  <si>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</si>
  <si>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</si>
  <si>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</si>
  <si>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</si>
  <si>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</si>
  <si>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</si>
  <si>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</si>
  <si>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</si>
  <si>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</si>
  <si>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</si>
  <si>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</si>
  <si>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</si>
  <si>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</si>
  <si>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</si>
  <si>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</si>
  <si>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</si>
  <si>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</si>
  <si>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</si>
  <si>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</si>
  <si>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</si>
  <si>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</si>
  <si>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</si>
  <si>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</si>
  <si>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</si>
  <si>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</si>
  <si>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</si>
  <si>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</si>
  <si>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</si>
  <si>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</si>
  <si>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</si>
  <si>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</si>
  <si>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</si>
  <si>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</si>
  <si>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</si>
  <si>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</si>
  <si>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</si>
  <si>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</si>
  <si>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</si>
  <si>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</si>
  <si>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</si>
  <si>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</si>
  <si>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</si>
  <si>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</si>
  <si>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</si>
  <si>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</si>
  <si>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</si>
  <si>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</si>
  <si>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</si>
  <si>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</si>
  <si>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</si>
  <si>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</si>
  <si>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</si>
  <si>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</si>
  <si>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</si>
  <si>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</si>
  <si>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</si>
  <si>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</si>
  <si>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</si>
  <si>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</si>
  <si>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</si>
  <si>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</si>
  <si>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</si>
  <si>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</si>
  <si>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</si>
  <si>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</si>
  <si>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</si>
  <si>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</si>
  <si>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</si>
  <si>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</si>
  <si>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</si>
  <si>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</si>
  <si>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</si>
  <si>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</si>
  <si>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</si>
  <si>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</si>
  <si>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</si>
  <si>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</si>
  <si>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</si>
  <si>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</si>
  <si>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</si>
  <si>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</si>
  <si>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</si>
  <si>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</si>
  <si>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</si>
  <si>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</si>
  <si>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</si>
  <si>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</si>
  <si>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</si>
  <si>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</si>
  <si>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</si>
  <si>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</si>
  <si>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</si>
  <si>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</si>
  <si>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</si>
  <si>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</si>
  <si>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</si>
  <si>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</si>
  <si>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</si>
  <si>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</si>
  <si>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</si>
  <si>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</si>
  <si>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</si>
  <si>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</si>
  <si>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</si>
  <si>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</si>
  <si>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</si>
  <si>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</si>
  <si>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</si>
  <si>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</si>
  <si>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</si>
  <si>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</si>
  <si>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</si>
  <si>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</si>
  <si>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</si>
  <si>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</si>
  <si>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</si>
  <si>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</si>
  <si>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</si>
  <si>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</si>
  <si>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</si>
  <si>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</si>
  <si>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</si>
  <si>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</si>
  <si>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</si>
  <si>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</si>
  <si>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</si>
  <si>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</si>
  <si>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</si>
  <si>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</si>
  <si>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</si>
  <si>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</si>
  <si>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</si>
  <si>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</si>
  <si>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</si>
  <si>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</si>
  <si>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</si>
  <si>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</si>
  <si>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</si>
  <si>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</si>
  <si>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</si>
  <si>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</si>
  <si>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</si>
  <si>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</si>
  <si>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</si>
  <si>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</si>
  <si>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</si>
  <si>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</si>
  <si>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</si>
  <si>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</si>
  <si>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</si>
  <si>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</si>
  <si>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</si>
  <si>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</si>
  <si>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</si>
  <si>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</si>
  <si>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</si>
  <si>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</si>
  <si>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</si>
  <si>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</si>
  <si>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</si>
  <si>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</si>
  <si>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</si>
  <si>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</si>
  <si>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</si>
  <si>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</si>
  <si>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</si>
  <si>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</si>
  <si>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</si>
  <si>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</si>
  <si>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</si>
  <si>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</si>
  <si>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</si>
  <si>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</si>
  <si>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</si>
  <si>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</si>
  <si>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</si>
  <si>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</si>
  <si>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</si>
  <si>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</si>
  <si>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</si>
  <si>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</si>
  <si>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</si>
  <si>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</si>
  <si>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</si>
  <si>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</si>
  <si>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</si>
  <si>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</si>
  <si>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</si>
  <si>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</si>
  <si>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</si>
  <si>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</si>
  <si>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</si>
  <si>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</si>
  <si>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</si>
  <si>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</si>
  <si>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</si>
  <si>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</si>
  <si>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</si>
  <si>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</si>
  <si>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</si>
  <si>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</si>
  <si>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</si>
  <si>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</si>
  <si>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</si>
  <si>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</si>
  <si>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</si>
  <si>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</si>
  <si>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</si>
  <si>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</si>
  <si>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</si>
  <si>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</si>
  <si>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</si>
  <si>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</si>
  <si>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</si>
  <si>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</si>
  <si>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</si>
  <si>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</si>
  <si>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</si>
  <si>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</si>
  <si>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</si>
  <si>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</si>
  <si>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</si>
  <si>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</si>
  <si>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</si>
  <si>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</si>
  <si>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</si>
  <si>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</si>
  <si>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</si>
  <si>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</si>
  <si>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</si>
  <si>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</si>
  <si>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</si>
  <si>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</si>
  <si>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</si>
  <si>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</si>
  <si>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</si>
  <si>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</si>
  <si>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</si>
  <si>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</si>
  <si>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</si>
  <si>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</si>
  <si>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</si>
  <si>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</si>
  <si>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</si>
  <si>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</si>
  <si>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</si>
  <si>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</si>
  <si>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</si>
  <si>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</si>
  <si>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</si>
  <si>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</si>
  <si>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</si>
  <si>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</si>
  <si>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</si>
  <si>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</si>
  <si>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</si>
  <si>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</si>
  <si>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</si>
  <si>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</si>
  <si>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</si>
  <si>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</si>
  <si>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</si>
  <si>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</si>
  <si>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</si>
  <si>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</si>
  <si>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</si>
  <si>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</si>
  <si>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</si>
  <si>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</si>
  <si>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</si>
  <si>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</si>
  <si>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</si>
  <si>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</si>
  <si>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</si>
  <si>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</si>
  <si>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</si>
  <si>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</si>
  <si>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</si>
  <si>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</si>
  <si>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</si>
  <si>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</si>
  <si>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</si>
  <si>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</si>
  <si>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</si>
  <si>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</si>
  <si>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</si>
  <si>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</si>
  <si>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</si>
  <si>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</si>
  <si>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</si>
  <si>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</si>
  <si>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</si>
  <si>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</si>
  <si>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</si>
  <si>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</si>
  <si>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</si>
  <si>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</si>
  <si>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</si>
  <si>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</si>
  <si>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</si>
  <si>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</si>
  <si>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</si>
  <si>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</si>
  <si>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</si>
  <si>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</si>
  <si>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</si>
  <si>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</si>
  <si>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</si>
  <si>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</si>
  <si>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</si>
  <si>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</si>
  <si>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</si>
  <si>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</si>
  <si>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</si>
  <si>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</si>
  <si>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</si>
  <si>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</si>
  <si>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</si>
  <si>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</si>
  <si>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</si>
  <si>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</si>
  <si>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</si>
  <si>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</si>
  <si>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</si>
  <si>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</si>
  <si>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</si>
  <si>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</si>
  <si>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</si>
  <si>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</si>
  <si>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</si>
  <si>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</si>
  <si>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</si>
  <si>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</si>
  <si>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</si>
  <si>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</si>
  <si>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</si>
  <si>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</si>
  <si>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</si>
  <si>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</si>
  <si>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</si>
  <si>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</si>
  <si>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</si>
  <si>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</si>
  <si>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</si>
  <si>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</si>
  <si>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</si>
  <si>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</si>
  <si>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</si>
  <si>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</si>
  <si>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</si>
  <si>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</si>
  <si>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</si>
  <si>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</si>
  <si>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</si>
  <si>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</si>
  <si>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</si>
  <si>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</si>
  <si>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</si>
  <si>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</si>
  <si>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</si>
  <si>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</si>
  <si>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</si>
  <si>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</si>
  <si>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</si>
  <si>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</si>
  <si>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</si>
  <si>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</si>
  <si>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</si>
  <si>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</si>
  <si>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</si>
  <si>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</si>
  <si>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</si>
  <si>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</si>
  <si>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</si>
  <si>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</si>
  <si>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</si>
  <si>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</si>
  <si>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</si>
  <si>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</si>
  <si>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</si>
  <si>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</si>
  <si>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</si>
  <si>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</si>
  <si>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</si>
  <si>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</si>
  <si>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</si>
  <si>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</si>
  <si>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</si>
  <si>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</si>
  <si>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</si>
  <si>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</si>
  <si>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</si>
  <si>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</si>
  <si>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</si>
  <si>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</si>
  <si>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</si>
  <si>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</si>
  <si>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</si>
  <si>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</si>
  <si>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</si>
  <si>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</si>
  <si>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</si>
  <si>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</si>
  <si>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</si>
  <si>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</si>
  <si>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</si>
  <si>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</si>
  <si>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</si>
  <si>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</si>
  <si>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</si>
  <si>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</si>
  <si>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</si>
  <si>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</si>
  <si>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</si>
  <si>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</si>
  <si>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</si>
  <si>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</si>
  <si>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</si>
  <si>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</si>
  <si>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</si>
  <si>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</si>
  <si>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</si>
  <si>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</si>
  <si>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</si>
  <si>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</si>
  <si>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</si>
  <si>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</si>
  <si>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</si>
  <si>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</si>
  <si>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</si>
  <si>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</si>
  <si>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</si>
  <si>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</si>
  <si>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</si>
  <si>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</si>
  <si>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</si>
  <si>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</si>
  <si>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</si>
  <si>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</si>
  <si>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</si>
  <si>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</si>
  <si>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</si>
  <si>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</si>
  <si>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</si>
  <si>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</si>
  <si>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</si>
  <si>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</si>
  <si>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</si>
  <si>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</si>
  <si>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</si>
  <si>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</si>
  <si>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</si>
  <si>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</si>
  <si>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</si>
  <si>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</si>
  <si>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</si>
  <si>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</si>
  <si>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</si>
  <si>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</si>
  <si>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</si>
  <si>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</si>
  <si>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</si>
  <si>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</si>
  <si>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</si>
  <si>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</si>
  <si>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</si>
  <si>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</si>
  <si>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</si>
  <si>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</si>
  <si>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</si>
  <si>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</si>
  <si>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</si>
  <si>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</si>
  <si>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</si>
  <si>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</si>
  <si>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</si>
  <si>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</si>
  <si>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</si>
  <si>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</si>
  <si>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</si>
  <si>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</si>
  <si>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</si>
  <si>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</si>
  <si>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</si>
  <si>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</si>
  <si>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</si>
  <si>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</si>
  <si>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</si>
  <si>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</si>
  <si>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</si>
  <si>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</si>
  <si>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</si>
  <si>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</si>
  <si>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</si>
  <si>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</si>
  <si>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</si>
  <si>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</si>
  <si>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</si>
  <si>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</si>
  <si>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</si>
  <si>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</si>
  <si>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</si>
  <si>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</si>
  <si>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</si>
  <si>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</si>
  <si>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</si>
  <si>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</si>
  <si>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</si>
  <si>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</si>
  <si>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</si>
  <si>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</si>
  <si>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</si>
  <si>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</si>
  <si>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</si>
  <si>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</si>
  <si>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</si>
  <si>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</si>
  <si>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</si>
  <si>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</si>
  <si>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</si>
  <si>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</si>
  <si>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</si>
  <si>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</si>
  <si>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</si>
  <si>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</si>
  <si>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</si>
  <si>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</si>
  <si>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</si>
  <si>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</si>
  <si>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</si>
  <si>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</si>
  <si>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</si>
  <si>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</si>
  <si>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</si>
  <si>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</si>
  <si>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</si>
  <si>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</si>
  <si>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</si>
  <si>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</si>
  <si>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</si>
  <si>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</si>
  <si>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</si>
  <si>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</si>
  <si>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</si>
  <si>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</si>
  <si>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</si>
  <si>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</si>
  <si>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</si>
  <si>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</si>
  <si>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</si>
  <si>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</si>
  <si>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</si>
  <si>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</si>
  <si>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</si>
  <si>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</si>
  <si>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</si>
  <si>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</si>
  <si>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</si>
  <si>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</si>
  <si>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</si>
  <si>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</si>
  <si>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</si>
  <si>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</si>
  <si>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</si>
  <si>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</si>
  <si>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</si>
  <si>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</si>
  <si>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</si>
  <si>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</si>
  <si>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</si>
  <si>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</si>
  <si>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</si>
  <si>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</si>
  <si>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</si>
  <si>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</si>
  <si>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</si>
  <si>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</si>
  <si>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</si>
  <si>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</si>
  <si>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</si>
  <si>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</si>
  <si>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</si>
  <si>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</si>
  <si>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</si>
  <si>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</si>
  <si>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</si>
  <si>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</si>
  <si>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</si>
  <si>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</si>
  <si>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</si>
  <si>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</si>
  <si>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</si>
  <si>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</si>
  <si>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</si>
  <si>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</si>
  <si>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</si>
  <si>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</si>
  <si>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</si>
  <si>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</si>
  <si>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</si>
  <si>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</si>
  <si>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</si>
  <si>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</si>
  <si>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</si>
  <si>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</si>
  <si>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</si>
  <si>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</si>
  <si>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</si>
  <si>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</si>
  <si>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</si>
  <si>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</si>
  <si>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</si>
  <si>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</si>
  <si>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</si>
  <si>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</si>
  <si>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</si>
  <si>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</si>
  <si>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</si>
  <si>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</si>
  <si>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</si>
  <si>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</si>
  <si>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</si>
  <si>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</si>
  <si>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</si>
  <si>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</si>
  <si>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</si>
  <si>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</si>
  <si>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</si>
  <si>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</si>
  <si>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</si>
  <si>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</si>
  <si>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</si>
  <si>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</si>
  <si>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</si>
  <si>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</si>
  <si>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</si>
  <si>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</si>
  <si>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</si>
  <si>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</si>
  <si>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</si>
  <si>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</si>
  <si>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</si>
  <si>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</si>
  <si>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</si>
  <si>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</si>
  <si>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</si>
  <si>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</si>
  <si>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</si>
  <si>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</si>
  <si>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</si>
  <si>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</si>
  <si>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</si>
  <si>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</si>
  <si>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</si>
  <si>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</si>
  <si>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</si>
  <si>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</si>
  <si>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</si>
  <si>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</si>
  <si>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</si>
  <si>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</si>
  <si>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</si>
  <si>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</si>
  <si>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</si>
  <si>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</si>
  <si>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</si>
  <si>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</si>
  <si>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</si>
  <si>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</si>
  <si>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</si>
  <si>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</si>
  <si>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</si>
  <si>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</si>
  <si>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</si>
  <si>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</si>
  <si>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</si>
  <si>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</si>
  <si>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</si>
  <si>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</si>
  <si>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</si>
  <si>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</si>
  <si>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</si>
  <si>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</si>
  <si>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</si>
  <si>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</si>
  <si>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</si>
  <si>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</si>
  <si>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</si>
  <si>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</si>
  <si>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</si>
  <si>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</si>
  <si>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</si>
  <si>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</si>
  <si>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</si>
  <si>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</si>
  <si>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</si>
  <si>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</si>
  <si>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</si>
  <si>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</si>
  <si>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</si>
  <si>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</si>
  <si>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</si>
  <si>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</si>
  <si>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</si>
  <si>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</si>
  <si>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</si>
  <si>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</si>
  <si>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</si>
  <si>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</si>
  <si>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</si>
  <si>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</si>
  <si>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</si>
  <si>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</si>
  <si>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</si>
  <si>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</si>
  <si>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</si>
  <si>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</si>
  <si>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</si>
  <si>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</si>
  <si>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</si>
  <si>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</si>
  <si>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</si>
  <si>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</si>
  <si>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</si>
  <si>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</si>
  <si>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</si>
  <si>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</si>
  <si>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</si>
  <si>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</si>
  <si>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</si>
  <si>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</si>
  <si>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</si>
  <si>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</si>
  <si>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</si>
  <si>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</si>
  <si>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</si>
  <si>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</si>
  <si>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</si>
  <si>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</si>
  <si>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</si>
  <si>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</si>
  <si>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</si>
  <si>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</si>
  <si>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</si>
  <si>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</si>
  <si>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</si>
  <si>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</si>
  <si>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</si>
  <si>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</si>
  <si>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</si>
  <si>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</si>
  <si>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</si>
  <si>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</si>
  <si>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</si>
  <si>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</si>
  <si>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</si>
  <si>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</si>
  <si>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</si>
  <si>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</si>
  <si>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</si>
  <si>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</si>
  <si>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</si>
  <si>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</si>
  <si>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</si>
  <si>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</si>
  <si>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</si>
  <si>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</si>
  <si>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</si>
  <si>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</si>
  <si>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</si>
  <si>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</si>
  <si>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</si>
  <si>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</si>
  <si>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</si>
  <si>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</si>
  <si>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</si>
  <si>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</si>
  <si>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</si>
  <si>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</si>
  <si>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</si>
  <si>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</si>
  <si>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</si>
  <si>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</si>
  <si>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</si>
  <si>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</si>
  <si>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</si>
  <si>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</si>
  <si>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</si>
  <si>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</si>
  <si>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</si>
  <si>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</si>
  <si>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</si>
  <si>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</si>
  <si>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</si>
  <si>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</si>
  <si>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</si>
  <si>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</si>
  <si>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</si>
  <si>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</si>
  <si>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</si>
  <si>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</si>
  <si>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</si>
  <si>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</si>
  <si>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</si>
  <si>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</si>
  <si>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</si>
  <si>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</si>
  <si>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</si>
  <si>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</si>
  <si>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</si>
  <si>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</si>
  <si>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</si>
  <si>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</si>
  <si>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</si>
  <si>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</si>
  <si>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</si>
  <si>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</si>
  <si>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</si>
  <si>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</si>
  <si>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</si>
  <si>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</si>
  <si>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</si>
  <si>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</si>
  <si>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</si>
  <si>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</si>
  <si>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</si>
  <si>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</si>
  <si>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</si>
  <si>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</si>
  <si>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</si>
  <si>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</si>
  <si>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</si>
  <si>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</si>
  <si>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</si>
  <si>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</si>
  <si>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</si>
  <si>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</si>
  <si>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</si>
  <si>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</si>
  <si>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</si>
  <si>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</si>
  <si>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</si>
  <si>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</si>
  <si>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</si>
  <si>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</si>
  <si>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</si>
  <si>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</si>
  <si>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</si>
  <si>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</si>
  <si>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</si>
  <si>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</si>
  <si>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</si>
  <si>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</si>
  <si>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</si>
  <si>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</si>
  <si>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</si>
  <si>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</si>
  <si>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</si>
  <si>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</si>
  <si>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</si>
  <si>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</si>
  <si>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</si>
  <si>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</si>
  <si>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</si>
  <si>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</si>
  <si>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</si>
  <si>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</si>
  <si>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</si>
  <si>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</si>
  <si>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</si>
  <si>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</si>
  <si>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</si>
  <si>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</si>
  <si>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</si>
  <si>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</si>
  <si>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</si>
  <si>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</si>
  <si>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</si>
  <si>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</si>
  <si>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</si>
  <si>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</si>
  <si>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</si>
  <si>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</si>
  <si>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</si>
  <si>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</si>
  <si>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</si>
  <si>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</si>
  <si>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</si>
  <si>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</si>
  <si>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</si>
  <si>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</si>
  <si>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</si>
  <si>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</si>
  <si>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</si>
  <si>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</si>
  <si>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</si>
  <si>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</si>
  <si>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</si>
  <si>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</si>
  <si>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</si>
  <si>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</si>
  <si>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</si>
  <si>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</si>
  <si>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</si>
  <si>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</si>
  <si>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</si>
  <si>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</si>
  <si>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</si>
  <si>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</si>
  <si>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</si>
  <si>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</si>
  <si>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</si>
  <si>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</si>
  <si>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</si>
  <si>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</si>
  <si>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</si>
  <si>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</si>
  <si>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</si>
  <si>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</si>
  <si>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</si>
  <si>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</si>
  <si>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</si>
  <si>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</si>
  <si>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</si>
  <si>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</si>
  <si>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</si>
  <si>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</si>
  <si>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</si>
  <si>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</si>
  <si>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</si>
  <si>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</si>
  <si>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</si>
  <si>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</si>
  <si>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</si>
  <si>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</si>
  <si>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</si>
  <si>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</si>
  <si>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</si>
  <si>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</si>
  <si>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</si>
  <si>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</si>
  <si>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</si>
  <si>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</si>
  <si>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</si>
  <si>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</si>
  <si>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</si>
  <si>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</si>
  <si>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</si>
  <si>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</si>
  <si>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</si>
  <si>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</si>
  <si>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</si>
  <si>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</si>
  <si>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</si>
  <si>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</si>
  <si>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</si>
  <si>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</si>
  <si>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</si>
  <si>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</si>
  <si>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</si>
  <si>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</si>
  <si>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</si>
  <si>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</si>
  <si>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</si>
  <si>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</si>
  <si>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</si>
  <si>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</si>
  <si>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</si>
  <si>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</si>
  <si>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</si>
  <si>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</si>
  <si>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</si>
  <si>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</si>
  <si>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</si>
  <si>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</si>
  <si>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</si>
  <si>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</si>
  <si>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</si>
  <si>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</si>
  <si>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</si>
  <si>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</si>
  <si>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</si>
  <si>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</si>
  <si>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</si>
  <si>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</si>
  <si>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</si>
  <si>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</si>
  <si>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</si>
  <si>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</si>
  <si>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</si>
  <si>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</si>
  <si>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</si>
  <si>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</si>
  <si>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</si>
  <si>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</si>
  <si>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</si>
  <si>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</si>
  <si>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</si>
  <si>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</si>
  <si>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</si>
  <si>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</si>
  <si>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</si>
  <si>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</si>
  <si>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</si>
  <si>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</si>
  <si>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</si>
  <si>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</si>
  <si>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</si>
  <si>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</si>
  <si>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</si>
  <si>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</si>
  <si>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</si>
  <si>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</si>
  <si>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</si>
  <si>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</si>
  <si>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</si>
  <si>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</si>
  <si>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</si>
  <si>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</si>
  <si>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</si>
  <si>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</si>
  <si>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</si>
  <si>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</si>
  <si>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</si>
  <si>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</si>
  <si>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</si>
  <si>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</si>
  <si>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</si>
  <si>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</si>
  <si>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</si>
  <si>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</si>
  <si>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</si>
  <si>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</si>
  <si>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</si>
  <si>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</si>
  <si>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</si>
  <si>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</si>
  <si>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</si>
  <si>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</si>
  <si>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</si>
  <si>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</si>
  <si>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</si>
  <si>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</si>
  <si>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</si>
  <si>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</si>
  <si>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</si>
  <si>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</si>
  <si>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</si>
  <si>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</si>
  <si>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</si>
  <si>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</si>
  <si>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</si>
  <si>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</si>
  <si>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</si>
  <si>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</si>
  <si>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</si>
  <si>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</si>
  <si>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</si>
  <si>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</si>
  <si>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</si>
  <si>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</si>
  <si>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</si>
  <si>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</si>
  <si>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</si>
  <si>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</si>
  <si>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</si>
  <si>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</si>
  <si>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</si>
  <si>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</si>
  <si>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</si>
  <si>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</si>
  <si>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</si>
  <si>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</si>
  <si>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</si>
  <si>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</si>
  <si>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</si>
  <si>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</si>
  <si>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</si>
  <si>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</si>
  <si>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</si>
  <si>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</si>
  <si>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</si>
  <si>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</si>
  <si>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</si>
  <si>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</si>
  <si>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</si>
  <si>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</si>
  <si>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</si>
  <si>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</si>
  <si>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</si>
  <si>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</si>
  <si>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</si>
  <si>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</si>
  <si>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</si>
  <si>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</si>
  <si>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</si>
  <si>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</si>
  <si>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</si>
  <si>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</si>
  <si>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</si>
  <si>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</si>
  <si>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</si>
  <si>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</si>
  <si>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</si>
  <si>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</si>
  <si>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</si>
  <si>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</si>
  <si>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</si>
  <si>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</si>
  <si>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</si>
  <si>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</si>
  <si>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</si>
  <si>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</si>
  <si>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</si>
  <si>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</si>
  <si>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</si>
  <si>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</si>
  <si>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</si>
  <si>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</si>
  <si>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</si>
  <si>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</si>
  <si>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</si>
  <si>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</si>
  <si>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</si>
  <si>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</si>
  <si>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</si>
  <si>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</si>
  <si>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</si>
  <si>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</si>
  <si>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</si>
  <si>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</si>
  <si>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</si>
  <si>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</si>
  <si>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</si>
  <si>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</si>
  <si>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</si>
  <si>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</si>
  <si>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</si>
  <si>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</si>
  <si>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</si>
  <si>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</si>
  <si>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</si>
  <si>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</si>
  <si>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</si>
  <si>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</si>
  <si>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</si>
  <si>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</si>
  <si>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</si>
  <si>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</si>
  <si>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</si>
  <si>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</si>
  <si>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</si>
  <si>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</si>
  <si>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</si>
  <si>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</si>
  <si>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</si>
  <si>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</si>
  <si>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</si>
  <si>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</si>
  <si>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</si>
  <si>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</si>
  <si>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</si>
  <si>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</si>
  <si>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</si>
  <si>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</si>
  <si>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</si>
  <si>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</si>
  <si>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</si>
  <si>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</si>
  <si>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</si>
  <si>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</si>
  <si>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</si>
  <si>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</si>
  <si>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</si>
  <si>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</si>
  <si>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</si>
  <si>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</si>
  <si>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</si>
  <si>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</si>
  <si>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</si>
  <si>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</si>
  <si>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</si>
  <si>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</si>
  <si>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</si>
  <si>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</si>
  <si>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</si>
  <si>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</si>
  <si>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</si>
  <si>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</si>
  <si>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</si>
  <si>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</si>
  <si>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</si>
  <si>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</si>
  <si>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</si>
  <si>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</si>
  <si>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</si>
  <si>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</si>
  <si>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</si>
  <si>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</si>
  <si>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</si>
  <si>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</si>
  <si>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</si>
  <si>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</si>
  <si>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</si>
  <si>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</si>
  <si>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</si>
  <si>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</si>
  <si>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</si>
  <si>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</si>
  <si>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</si>
  <si>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</si>
  <si>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</si>
  <si>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</si>
  <si>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</si>
  <si>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</si>
  <si>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</si>
  <si>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</si>
  <si>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</si>
  <si>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</si>
  <si>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</si>
  <si>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</si>
  <si>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</si>
  <si>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</si>
  <si>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</si>
  <si>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</si>
  <si>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</si>
  <si>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</si>
  <si>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</si>
  <si>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</si>
  <si>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</si>
  <si>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</si>
  <si>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</si>
  <si>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</si>
  <si>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</si>
  <si>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</si>
  <si>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</si>
  <si>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</si>
  <si>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</si>
  <si>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</si>
  <si>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</si>
  <si>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</si>
  <si>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</si>
  <si>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</si>
  <si>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</si>
  <si>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</si>
  <si>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</si>
  <si>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</si>
  <si>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</si>
  <si>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</si>
  <si>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</si>
  <si>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</si>
  <si>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</si>
  <si>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</si>
  <si>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</si>
  <si>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</si>
  <si>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</si>
  <si>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</si>
  <si>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</si>
  <si>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</si>
  <si>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</si>
  <si>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</si>
  <si>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</si>
  <si>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</si>
  <si>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</si>
  <si>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</si>
  <si>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</si>
  <si>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</si>
  <si>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</si>
  <si>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</si>
  <si>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</si>
  <si>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</si>
  <si>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</si>
  <si>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</si>
  <si>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</si>
  <si>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</si>
  <si>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</si>
  <si>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</si>
  <si>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</si>
  <si>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</si>
  <si>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</si>
  <si>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</si>
  <si>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</si>
  <si>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</si>
  <si>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</si>
  <si>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</si>
  <si>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</si>
  <si>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</si>
  <si>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</si>
  <si>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</si>
  <si>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</si>
  <si>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</si>
  <si>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</si>
  <si>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</si>
  <si>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</si>
  <si>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</si>
  <si>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</si>
  <si>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</si>
  <si>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</si>
  <si>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</si>
  <si>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</si>
  <si>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</si>
  <si>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</si>
  <si>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</si>
  <si>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</si>
  <si>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</si>
  <si>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</si>
  <si>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</si>
  <si>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</si>
  <si>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</si>
  <si>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</si>
  <si>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</si>
  <si>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</si>
  <si>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</si>
  <si>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</si>
  <si>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</si>
  <si>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</si>
  <si>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</si>
  <si>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</si>
  <si>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</si>
  <si>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</si>
  <si>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</si>
  <si>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</si>
  <si>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</si>
  <si>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</si>
  <si>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</si>
  <si>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</si>
  <si>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</si>
  <si>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</si>
  <si>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</si>
  <si>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</si>
  <si>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</si>
  <si>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</si>
  <si>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</si>
  <si>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</si>
  <si>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</si>
  <si>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</si>
  <si>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</si>
  <si>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</si>
  <si>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</si>
  <si>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</si>
  <si>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</si>
  <si>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</si>
  <si>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</si>
  <si>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</si>
  <si>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</si>
  <si>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</si>
  <si>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</si>
  <si>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</si>
  <si>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</si>
  <si>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</si>
  <si>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</si>
  <si>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</si>
  <si>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</si>
  <si>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</si>
  <si>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</si>
  <si>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</si>
  <si>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</si>
  <si>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</si>
  <si>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</si>
  <si>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</si>
  <si>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</si>
  <si>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</si>
  <si>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</si>
  <si>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</si>
  <si>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</si>
  <si>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</si>
  <si>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</si>
  <si>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</si>
  <si>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</si>
  <si>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</si>
  <si>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</si>
  <si>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</si>
  <si>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</si>
  <si>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</si>
  <si>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</si>
  <si>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</si>
  <si>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</si>
  <si>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</si>
  <si>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</si>
  <si>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</si>
  <si>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</si>
  <si>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</si>
  <si>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</si>
  <si>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</si>
  <si>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</si>
  <si>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</si>
  <si>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</si>
  <si>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</si>
  <si>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</si>
  <si>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</si>
  <si>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</si>
  <si>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</si>
  <si>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</si>
  <si>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</si>
  <si>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</si>
  <si>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</si>
  <si>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</si>
  <si>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</si>
  <si>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</si>
  <si>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</si>
  <si>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</si>
  <si>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</si>
  <si>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</si>
  <si>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</si>
  <si>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</si>
  <si>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</si>
  <si>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</si>
  <si>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</si>
  <si>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</si>
  <si>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</si>
  <si>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</si>
  <si>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</si>
  <si>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</si>
  <si>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</si>
  <si>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</si>
  <si>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</si>
  <si>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</si>
  <si>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</si>
  <si>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</si>
  <si>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</si>
  <si>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</si>
  <si>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</si>
  <si>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</si>
  <si>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</si>
  <si>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</si>
  <si>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</si>
  <si>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</si>
  <si>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</si>
  <si>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</si>
  <si>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</si>
  <si>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</si>
  <si>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</si>
  <si>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</si>
  <si>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</si>
  <si>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</si>
  <si>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</si>
  <si>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</si>
  <si>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</si>
  <si>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</si>
  <si>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</si>
  <si>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</si>
  <si>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</si>
  <si>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</si>
  <si>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</si>
  <si>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</si>
  <si>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</si>
  <si>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</si>
  <si>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</si>
  <si>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</si>
  <si>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</si>
  <si>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</si>
  <si>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</si>
  <si>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</si>
  <si>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</si>
  <si>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</si>
  <si>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</si>
  <si>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</si>
  <si>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</si>
  <si>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</si>
  <si>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</si>
  <si>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</si>
  <si>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</si>
  <si>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</si>
  <si>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</si>
  <si>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</si>
  <si>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</si>
  <si>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</si>
  <si>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</si>
  <si>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</si>
  <si>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</si>
  <si>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</si>
  <si>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</si>
  <si>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</si>
  <si>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</si>
  <si>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</si>
  <si>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</si>
  <si>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</si>
  <si>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</si>
  <si>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</si>
  <si>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</si>
  <si>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</si>
  <si>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</si>
  <si>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</si>
  <si>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</si>
  <si>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</si>
  <si>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</si>
  <si>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</si>
  <si>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</si>
  <si>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</si>
  <si>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</si>
  <si>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</si>
  <si>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</si>
  <si>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</si>
  <si>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</si>
  <si>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</si>
  <si>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</si>
  <si>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</si>
  <si>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</si>
  <si>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</si>
  <si>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</si>
  <si>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</si>
  <si>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</si>
  <si>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</si>
  <si>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</si>
  <si>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</si>
  <si>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</si>
  <si>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</si>
  <si>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</si>
  <si>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</si>
  <si>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</si>
  <si>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</si>
  <si>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</si>
  <si>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</si>
  <si>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</si>
  <si>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</si>
  <si>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</si>
  <si>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</si>
  <si>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</si>
  <si>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</si>
  <si>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</si>
  <si>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</si>
  <si>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</si>
  <si>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</si>
  <si>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</si>
  <si>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</si>
  <si>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</si>
  <si>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</si>
  <si>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</si>
  <si>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</si>
  <si>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</si>
  <si>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</si>
  <si>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</si>
  <si>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</si>
  <si>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</si>
  <si>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</si>
  <si>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</si>
  <si>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</si>
  <si>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</si>
  <si>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</si>
  <si>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</si>
  <si>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</si>
  <si>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</si>
  <si>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</si>
  <si>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</si>
  <si>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</si>
  <si>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</si>
  <si>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</si>
  <si>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</si>
  <si>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</si>
  <si>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</si>
  <si>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</si>
  <si>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</si>
  <si>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</si>
  <si>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</si>
  <si>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</si>
  <si>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</si>
  <si>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</si>
  <si>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</si>
  <si>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</si>
  <si>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</si>
  <si>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</si>
  <si>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</si>
  <si>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</si>
  <si>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</si>
  <si>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</si>
  <si>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</si>
  <si>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</si>
  <si>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</si>
  <si>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</si>
  <si>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</si>
  <si>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</si>
  <si>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</si>
  <si>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</si>
  <si>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</si>
  <si>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</si>
  <si>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</si>
  <si>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</si>
  <si>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</si>
  <si>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</si>
  <si>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</si>
  <si>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</si>
  <si>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</si>
  <si>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</si>
  <si>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</si>
  <si>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</si>
  <si>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</si>
  <si>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</si>
  <si>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</si>
  <si>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</si>
  <si>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</si>
  <si>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</si>
  <si>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</si>
  <si>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</si>
  <si>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</si>
  <si>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</si>
  <si>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</si>
  <si>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</si>
  <si>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</si>
  <si>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</si>
  <si>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</si>
  <si>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</si>
  <si>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</si>
  <si>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</si>
  <si>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</si>
  <si>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</si>
  <si>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</si>
  <si>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</si>
  <si>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</si>
  <si>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</si>
  <si>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</si>
  <si>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</si>
  <si>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</si>
  <si>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</si>
  <si>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</si>
  <si>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</si>
  <si>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</si>
  <si>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</si>
  <si>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</si>
  <si>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</si>
  <si>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</si>
  <si>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</si>
  <si>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</si>
  <si>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</si>
  <si>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</si>
  <si>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</si>
  <si>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</si>
  <si>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</si>
  <si>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</si>
  <si>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</si>
  <si>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</si>
  <si>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</si>
  <si>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</si>
  <si>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</si>
  <si>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</si>
  <si>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</si>
  <si>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</si>
  <si>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</si>
  <si>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</si>
  <si>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</si>
  <si>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</si>
  <si>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</si>
  <si>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</si>
  <si>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</si>
  <si>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</si>
  <si>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</si>
  <si>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</si>
  <si>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</si>
  <si>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</si>
  <si>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</si>
  <si>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</si>
  <si>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</si>
  <si>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</si>
  <si>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</si>
  <si>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</si>
  <si>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</si>
  <si>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</si>
  <si>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</si>
  <si>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</si>
  <si>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</si>
  <si>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</si>
  <si>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</si>
  <si>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</si>
  <si>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</si>
  <si>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</si>
  <si>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</si>
  <si>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</si>
  <si>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</si>
  <si>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</si>
  <si>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</si>
  <si>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</si>
  <si>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</si>
  <si>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</si>
  <si>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</si>
  <si>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</si>
  <si>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</si>
  <si>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</si>
  <si>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</si>
  <si>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</si>
  <si>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</si>
  <si>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</si>
  <si>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</si>
  <si>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</si>
  <si>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</si>
  <si>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</si>
  <si>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</si>
  <si>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</si>
  <si>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</si>
  <si>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</si>
  <si>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</si>
  <si>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</si>
  <si>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</si>
  <si>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</si>
  <si>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</si>
  <si>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</si>
  <si>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</si>
  <si>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</si>
  <si>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</si>
  <si>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</si>
  <si>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</si>
  <si>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</si>
  <si>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</si>
  <si>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</si>
  <si>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</si>
  <si>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</si>
  <si>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</si>
  <si>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</si>
  <si>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</si>
  <si>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</si>
  <si>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</si>
  <si>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</si>
  <si>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</si>
  <si>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</si>
  <si>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</si>
  <si>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</si>
  <si>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</si>
  <si>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</si>
  <si>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</si>
  <si>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</si>
  <si>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</si>
  <si>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</si>
  <si>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</si>
  <si>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</si>
  <si>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</si>
  <si>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</si>
  <si>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</si>
  <si>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</si>
  <si>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</si>
  <si>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</si>
  <si>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</si>
  <si>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</si>
  <si>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</si>
  <si>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</si>
  <si>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</si>
  <si>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</si>
  <si>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</si>
  <si>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</si>
  <si>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</si>
  <si>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</si>
  <si>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</si>
  <si>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</si>
  <si>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</si>
  <si>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</si>
  <si>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</si>
  <si>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</si>
  <si>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</si>
  <si>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</si>
  <si>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</si>
  <si>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</si>
  <si>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</si>
  <si>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</si>
  <si>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</si>
  <si>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</si>
  <si>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</si>
  <si>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</si>
  <si>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</si>
  <si>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</si>
  <si>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</si>
  <si>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</si>
  <si>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</si>
  <si>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</si>
  <si>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</si>
  <si>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</si>
  <si>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</si>
  <si>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</si>
  <si>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</si>
  <si>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</si>
  <si>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</si>
  <si>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</si>
  <si>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</si>
  <si>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</si>
  <si>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</si>
  <si>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</si>
  <si>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</si>
  <si>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</si>
  <si>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</si>
  <si>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</si>
  <si>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</si>
  <si>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</si>
  <si>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</si>
  <si>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</si>
  <si>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</si>
  <si>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</si>
  <si>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</si>
  <si>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</si>
  <si>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</si>
  <si>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</si>
  <si>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</si>
  <si>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</si>
  <si>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</si>
  <si>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</si>
  <si>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</si>
  <si>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</si>
  <si>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</si>
  <si>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</si>
  <si>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</si>
  <si>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</si>
  <si>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</si>
  <si>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</si>
  <si>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</si>
  <si>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</si>
  <si>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</si>
  <si>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</si>
  <si>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</si>
  <si>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</si>
  <si>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</si>
  <si>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</si>
  <si>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</si>
  <si>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</si>
  <si>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</si>
  <si>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</si>
  <si>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</si>
  <si>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</si>
  <si>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</si>
  <si>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</si>
  <si>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</si>
  <si>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</si>
  <si>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</si>
  <si>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</si>
  <si>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</si>
  <si>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</si>
  <si>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</si>
  <si>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</si>
  <si>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</si>
  <si>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</si>
  <si>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</si>
  <si>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</si>
  <si>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</si>
  <si>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</si>
  <si>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</si>
  <si>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</si>
  <si>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</si>
  <si>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</si>
  <si>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</si>
  <si>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</si>
  <si>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</si>
  <si>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</si>
  <si>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</si>
  <si>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</si>
  <si>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</si>
  <si>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</si>
  <si>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</si>
  <si>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</si>
  <si>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</si>
  <si>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</si>
  <si>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</si>
  <si>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</si>
  <si>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</si>
  <si>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</si>
  <si>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</si>
  <si>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</si>
  <si>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</si>
  <si>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</si>
  <si>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</si>
  <si>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</si>
  <si>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</si>
  <si>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</si>
  <si>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</si>
  <si>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</si>
  <si>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</si>
  <si>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</si>
  <si>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</si>
  <si>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</si>
  <si>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</si>
  <si>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</si>
  <si>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</si>
  <si>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</si>
  <si>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</si>
  <si>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</si>
  <si>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</si>
  <si>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</si>
  <si>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</si>
  <si>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</si>
  <si>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</si>
  <si>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</si>
  <si>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</si>
  <si>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</si>
  <si>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</si>
  <si>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</si>
  <si>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</si>
  <si>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</si>
  <si>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</si>
  <si>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</si>
  <si>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</si>
  <si>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</si>
  <si>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</si>
  <si>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</si>
  <si>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</si>
  <si>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</si>
  <si>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</si>
  <si>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</si>
  <si>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</si>
  <si>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</si>
  <si>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</si>
  <si>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</si>
  <si>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</si>
  <si>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</si>
  <si>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</si>
  <si>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</si>
  <si>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</si>
  <si>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</si>
  <si>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</si>
  <si>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</si>
  <si>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</si>
  <si>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</si>
  <si>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</si>
  <si>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</si>
  <si>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</si>
  <si>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</si>
  <si>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</si>
  <si>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</si>
  <si>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</si>
  <si>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</si>
  <si>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</si>
  <si>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</si>
  <si>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</si>
  <si>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</si>
  <si>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</si>
  <si>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</si>
  <si>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</si>
  <si>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</si>
  <si>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</si>
  <si>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</si>
  <si>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</si>
  <si>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</si>
  <si>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</si>
  <si>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</si>
  <si>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</si>
  <si>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</si>
  <si>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</si>
  <si>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</si>
  <si>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</si>
  <si>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</si>
  <si>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</si>
  <si>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</si>
  <si>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</si>
  <si>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</si>
  <si>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</si>
  <si>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</si>
  <si>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</si>
  <si>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</si>
  <si>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</si>
  <si>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</si>
  <si>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</si>
  <si>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</si>
  <si>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</si>
  <si>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</si>
  <si>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</si>
  <si>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</si>
  <si>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</si>
  <si>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</si>
  <si>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</si>
  <si>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</si>
  <si>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</si>
  <si>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</si>
  <si>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</si>
  <si>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</si>
  <si>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</si>
  <si>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</si>
  <si>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</si>
  <si>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</si>
  <si>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</si>
  <si>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</si>
  <si>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</si>
  <si>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</si>
  <si>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</si>
  <si>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</si>
  <si>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</si>
  <si>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</si>
  <si>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</si>
  <si>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</si>
  <si>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</si>
  <si>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</si>
  <si>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</si>
  <si>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</si>
  <si>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</si>
  <si>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</si>
  <si>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</si>
  <si>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</si>
  <si>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</si>
  <si>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</si>
  <si>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</si>
  <si>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</si>
  <si>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</si>
  <si>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</si>
  <si>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</si>
  <si>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</si>
  <si>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</si>
  <si>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</si>
  <si>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</si>
  <si>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</si>
  <si>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</si>
  <si>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</si>
  <si>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</si>
  <si>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</si>
  <si>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</si>
  <si>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</si>
  <si>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</si>
  <si>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</si>
  <si>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</si>
  <si>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</si>
  <si>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</si>
  <si>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</si>
  <si>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</si>
  <si>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</si>
  <si>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</si>
  <si>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</si>
  <si>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</si>
  <si>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</si>
  <si>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</si>
  <si>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</si>
  <si>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</si>
  <si>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</si>
  <si>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</si>
  <si>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</si>
  <si>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</si>
  <si>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</si>
  <si>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</si>
  <si>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</si>
  <si>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</si>
  <si>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</si>
  <si>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</si>
  <si>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</si>
  <si>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</si>
  <si>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</si>
  <si>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</si>
  <si>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</si>
  <si>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</si>
  <si>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</si>
  <si>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</si>
  <si>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</si>
  <si>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</si>
  <si>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</si>
  <si>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</si>
  <si>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</si>
  <si>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</si>
  <si>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</si>
  <si>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</si>
  <si>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</si>
  <si>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</si>
  <si>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</si>
  <si>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</si>
  <si>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</si>
  <si>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</si>
  <si>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</si>
  <si>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</si>
  <si>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</si>
  <si>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</si>
  <si>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</si>
  <si>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</si>
  <si>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</si>
  <si>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</si>
  <si>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</si>
  <si>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</si>
  <si>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</si>
  <si>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</si>
  <si>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</si>
  <si>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</si>
  <si>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</si>
  <si>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</si>
  <si>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</si>
  <si>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</si>
  <si>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</si>
  <si>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</si>
  <si>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</si>
  <si>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</si>
  <si>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</si>
  <si>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</si>
  <si>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</si>
  <si>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</si>
  <si>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</si>
  <si>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</si>
  <si>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</si>
  <si>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</si>
  <si>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</si>
  <si>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</si>
  <si>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</si>
  <si>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</si>
  <si>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</si>
  <si>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</si>
  <si>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</si>
  <si>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</si>
  <si>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</si>
  <si>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</si>
  <si>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</si>
  <si>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</si>
  <si>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</si>
  <si>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</si>
  <si>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</si>
  <si>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</si>
  <si>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</si>
  <si>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</si>
  <si>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</si>
  <si>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</si>
  <si>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</si>
  <si>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</si>
  <si>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</si>
  <si>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</si>
  <si>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</si>
  <si>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</si>
  <si>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</si>
  <si>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</si>
  <si>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</si>
  <si>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</si>
  <si>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</si>
  <si>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</si>
  <si>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</si>
  <si>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</si>
  <si>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</si>
  <si>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</si>
  <si>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</si>
  <si>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</si>
  <si>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</si>
  <si>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</si>
  <si>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</si>
  <si>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</si>
  <si>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</si>
  <si>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</si>
  <si>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</si>
  <si>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</si>
  <si>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</si>
  <si>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</si>
  <si>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</si>
  <si>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</si>
  <si>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</si>
  <si>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</si>
  <si>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</si>
  <si>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</si>
  <si>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</si>
  <si>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</si>
  <si>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</si>
  <si>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</si>
  <si>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</si>
  <si>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</si>
  <si>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</si>
  <si>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</si>
  <si>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</si>
  <si>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</si>
  <si>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</si>
  <si>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</si>
  <si>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</si>
  <si>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</si>
  <si>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</si>
  <si>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</si>
  <si>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</si>
  <si>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</si>
  <si>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</si>
  <si>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</si>
  <si>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</si>
  <si>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</si>
  <si>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</si>
  <si>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</si>
  <si>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</si>
  <si>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</si>
  <si>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</si>
  <si>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</si>
  <si>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</si>
  <si>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</si>
  <si>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</si>
  <si>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</si>
  <si>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</si>
  <si>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</si>
  <si>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</si>
  <si>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</si>
  <si>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</si>
  <si>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</si>
  <si>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</si>
  <si>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</si>
  <si>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</si>
  <si>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</si>
  <si>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</si>
  <si>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</si>
  <si>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</si>
  <si>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</si>
  <si>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</si>
  <si>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</si>
  <si>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</si>
  <si>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</si>
  <si>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</si>
  <si>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</si>
  <si>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</si>
  <si>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</si>
  <si>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</si>
  <si>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</si>
  <si>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</si>
  <si>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</si>
  <si>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</si>
  <si>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</si>
  <si>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</si>
  <si>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</si>
  <si>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</si>
  <si>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</si>
  <si>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</si>
  <si>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</si>
  <si>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</si>
  <si>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</si>
  <si>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</si>
  <si>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</si>
  <si>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</si>
  <si>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</si>
  <si>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</si>
  <si>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</si>
  <si>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</si>
  <si>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</si>
  <si>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</si>
  <si>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</si>
  <si>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</si>
  <si>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</si>
  <si>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</si>
  <si>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</si>
  <si>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</si>
  <si>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</si>
  <si>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</si>
  <si>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</si>
  <si>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</si>
  <si>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</si>
  <si>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</si>
  <si>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</si>
  <si>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</si>
  <si>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</si>
  <si>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</si>
  <si>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</si>
  <si>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</si>
  <si>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</si>
  <si>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</si>
  <si>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</si>
  <si>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</si>
  <si>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</si>
  <si>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</si>
  <si>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</si>
  <si>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</si>
  <si>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</si>
  <si>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</si>
  <si>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</si>
  <si>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</si>
  <si>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</si>
  <si>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</si>
  <si>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</si>
  <si>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</si>
  <si>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</si>
  <si>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</si>
  <si>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</si>
  <si>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</si>
  <si>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</si>
  <si>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</si>
  <si>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</si>
  <si>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</si>
  <si>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</si>
  <si>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</si>
  <si>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</si>
  <si>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</si>
  <si>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</si>
  <si>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</si>
  <si>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</si>
  <si>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</si>
  <si>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</si>
  <si>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</si>
  <si>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</si>
  <si>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</si>
  <si>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</si>
  <si>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</si>
  <si>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</si>
  <si>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</si>
  <si>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</si>
  <si>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</si>
  <si>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</si>
  <si>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</si>
  <si>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</si>
  <si>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</si>
  <si>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</si>
  <si>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</si>
  <si>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</si>
  <si>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</si>
  <si>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</si>
  <si>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</si>
  <si>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</si>
  <si>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</si>
  <si>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</si>
  <si>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</si>
  <si>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</si>
  <si>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</si>
  <si>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</si>
  <si>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</si>
  <si>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</si>
  <si>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</si>
  <si>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</si>
  <si>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</si>
  <si>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</si>
  <si>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</si>
  <si>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</si>
  <si>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</si>
  <si>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</si>
  <si>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</si>
  <si>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</si>
  <si>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</si>
  <si>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</si>
  <si>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</si>
  <si>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</si>
  <si>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</si>
  <si>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</si>
  <si>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</si>
  <si>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</si>
  <si>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</si>
  <si>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</si>
  <si>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</si>
  <si>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</si>
  <si>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</si>
  <si>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</si>
  <si>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</si>
  <si>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</si>
  <si>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</si>
  <si>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</si>
  <si>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</si>
  <si>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</si>
  <si>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</si>
  <si>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</si>
  <si>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</si>
  <si>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</si>
  <si>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</si>
  <si>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</si>
  <si>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</si>
  <si>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</si>
  <si>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</si>
  <si>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</si>
  <si>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</si>
  <si>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</si>
  <si>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</si>
  <si>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</si>
  <si>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</si>
  <si>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</si>
  <si>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</si>
  <si>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</si>
  <si>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</si>
  <si>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</si>
  <si>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</si>
  <si>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</si>
  <si>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</si>
  <si>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</si>
  <si>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</si>
  <si>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</si>
  <si>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</si>
  <si>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</si>
  <si>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</si>
  <si>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</si>
  <si>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</si>
  <si>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</si>
  <si>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</si>
  <si>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</si>
  <si>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</si>
  <si>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</si>
  <si>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</si>
  <si>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</si>
  <si>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</si>
  <si>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</si>
  <si>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</si>
  <si>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</si>
  <si>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</si>
  <si>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</si>
  <si>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</si>
  <si>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</si>
  <si>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</si>
  <si>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</si>
  <si>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</si>
  <si>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</si>
  <si>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</si>
  <si>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</si>
  <si>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</si>
  <si>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</si>
  <si>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</si>
  <si>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</si>
  <si>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</si>
  <si>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</si>
  <si>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</si>
  <si>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</si>
  <si>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</si>
  <si>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</si>
  <si>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</si>
  <si>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</si>
  <si>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</si>
  <si>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</si>
  <si>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</si>
  <si>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</si>
  <si>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</si>
  <si>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</si>
  <si>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</si>
  <si>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</si>
  <si>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</si>
  <si>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</si>
  <si>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</si>
  <si>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</si>
  <si>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</si>
  <si>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</si>
  <si>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</si>
  <si>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</si>
  <si>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</si>
  <si>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</si>
  <si>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</si>
  <si>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</si>
  <si>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</si>
  <si>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</si>
  <si>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</si>
  <si>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</si>
  <si>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</si>
  <si>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</si>
  <si>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</si>
  <si>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</si>
  <si>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</si>
  <si>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</si>
  <si>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</si>
  <si>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</si>
  <si>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</si>
  <si>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</si>
  <si>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</si>
  <si>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</si>
  <si>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</si>
  <si>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</si>
  <si>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</si>
  <si>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</si>
  <si>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</si>
  <si>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</si>
  <si>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</si>
  <si>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</si>
  <si>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</si>
  <si>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</si>
  <si>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</si>
  <si>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</si>
  <si>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</si>
  <si>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</si>
  <si>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</si>
  <si>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</si>
  <si>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</si>
  <si>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</si>
  <si>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</si>
  <si>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</si>
  <si>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</si>
  <si>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</si>
  <si>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</si>
  <si>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</si>
  <si>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</si>
  <si>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</si>
  <si>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</si>
  <si>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</si>
  <si>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</si>
  <si>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</si>
  <si>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</si>
  <si>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</si>
  <si>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</si>
  <si>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</si>
  <si>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</si>
  <si>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</si>
  <si>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</si>
  <si>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</si>
  <si>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</si>
  <si>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</si>
  <si>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</si>
  <si>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</si>
  <si>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</si>
  <si>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</si>
  <si>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</si>
  <si>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</si>
  <si>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</si>
  <si>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</si>
  <si>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</si>
  <si>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</si>
  <si>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</si>
  <si>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</si>
  <si>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</si>
  <si>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</si>
  <si>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</si>
  <si>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</si>
  <si>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</si>
  <si>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</si>
  <si>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</si>
  <si>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</si>
  <si>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</si>
  <si>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</si>
  <si>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</si>
  <si>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</si>
  <si>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</si>
  <si>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</si>
  <si>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</si>
  <si>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</si>
  <si>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</si>
  <si>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</si>
  <si>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</si>
  <si>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</si>
  <si>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</si>
  <si>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</si>
  <si>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</si>
  <si>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</si>
  <si>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</si>
  <si>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</si>
  <si>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</si>
  <si>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</si>
  <si>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</si>
  <si>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</si>
  <si>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</si>
  <si>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</si>
  <si>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</si>
  <si>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</si>
  <si>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</si>
  <si>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</si>
  <si>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</si>
  <si>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</si>
  <si>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</si>
  <si>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</si>
  <si>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</si>
  <si>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</si>
  <si>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</si>
  <si>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</si>
  <si>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</si>
  <si>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</si>
  <si>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</si>
  <si>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</si>
  <si>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</si>
  <si>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</si>
  <si>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</si>
  <si>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</si>
  <si>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</si>
  <si>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</si>
  <si>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</si>
  <si>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</si>
  <si>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</si>
  <si>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</si>
  <si>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</si>
  <si>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</si>
  <si>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</si>
  <si>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</si>
  <si>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</si>
  <si>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</si>
  <si>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</si>
  <si>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</si>
  <si>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</si>
  <si>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</si>
  <si>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</si>
  <si>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</si>
  <si>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</si>
  <si>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</si>
  <si>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</si>
  <si>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</si>
  <si>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</si>
  <si>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</si>
  <si>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</si>
  <si>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</si>
  <si>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</si>
  <si>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</si>
  <si>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</si>
  <si>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</si>
  <si>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</si>
  <si>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</si>
  <si>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</si>
  <si>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</si>
  <si>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</si>
  <si>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</si>
  <si>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</si>
  <si>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</si>
  <si>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</si>
  <si>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</si>
  <si>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</si>
  <si>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</si>
  <si>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</si>
  <si>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</si>
  <si>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</si>
  <si>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</si>
  <si>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</si>
  <si>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</si>
  <si>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</si>
  <si>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</si>
  <si>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</si>
  <si>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</si>
  <si>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</si>
  <si>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</si>
  <si>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</si>
  <si>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</si>
  <si>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</si>
  <si>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</si>
  <si>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</si>
  <si>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</si>
  <si>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</si>
  <si>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</si>
  <si>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</si>
  <si>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</si>
  <si>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</si>
  <si>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</si>
  <si>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</si>
  <si>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</si>
  <si>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</si>
  <si>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</si>
  <si>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</si>
  <si>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</si>
  <si>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</si>
  <si>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</si>
  <si>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</si>
  <si>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</si>
  <si>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</si>
  <si>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</si>
  <si>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</si>
  <si>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</si>
  <si>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</si>
  <si>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</si>
  <si>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</si>
  <si>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</si>
  <si>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</si>
  <si>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</si>
  <si>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</si>
  <si>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</si>
  <si>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</si>
  <si>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</si>
  <si>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</si>
  <si>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</si>
  <si>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</si>
  <si>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</si>
  <si>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</si>
  <si>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</si>
  <si>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</si>
  <si>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</si>
  <si>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</si>
  <si>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</si>
  <si>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</si>
  <si>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</si>
  <si>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</si>
  <si>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</si>
  <si>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</si>
  <si>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</si>
  <si>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</si>
  <si>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</si>
  <si>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</si>
  <si>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</si>
  <si>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</si>
  <si>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</si>
  <si>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</si>
  <si>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</si>
  <si>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</si>
  <si>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</si>
  <si>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</si>
  <si>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</si>
  <si>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</si>
  <si>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</si>
  <si>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</si>
  <si>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</si>
  <si>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</si>
  <si>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</si>
  <si>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</si>
  <si>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</si>
  <si>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</si>
  <si>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</si>
  <si>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</si>
  <si>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</si>
  <si>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</si>
  <si>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</si>
  <si>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</si>
  <si>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</si>
  <si>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</si>
  <si>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</si>
  <si>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</si>
  <si>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</si>
  <si>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</si>
  <si>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</si>
  <si>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</si>
  <si>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</si>
  <si>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</si>
  <si>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</si>
  <si>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</si>
  <si>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</si>
  <si>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</si>
  <si>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</si>
  <si>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</si>
  <si>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</si>
  <si>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</si>
  <si>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</si>
  <si>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</si>
  <si>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</si>
  <si>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</si>
  <si>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</si>
  <si>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</si>
  <si>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</si>
  <si>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</si>
  <si>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</si>
  <si>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</si>
  <si>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</si>
  <si>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</si>
  <si>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</si>
  <si>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</si>
  <si>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</si>
  <si>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</si>
  <si>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</si>
  <si>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</si>
  <si>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</si>
  <si>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</si>
  <si>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</si>
  <si>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</si>
  <si>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</si>
  <si>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</si>
  <si>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</si>
  <si>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</si>
  <si>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</si>
  <si>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</si>
  <si>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</si>
  <si>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</si>
  <si>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</si>
  <si>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</si>
  <si>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</si>
  <si>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</si>
  <si>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</si>
  <si>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</si>
  <si>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</si>
  <si>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</si>
  <si>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</si>
  <si>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</si>
  <si>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</si>
  <si>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</si>
  <si>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</si>
  <si>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</si>
  <si>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</si>
  <si>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</si>
  <si>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</si>
  <si>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</si>
  <si>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</si>
  <si>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</si>
  <si>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</si>
  <si>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</si>
  <si>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</si>
  <si>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</si>
  <si>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</si>
  <si>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</si>
  <si>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</si>
  <si>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</si>
  <si>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</si>
  <si>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</si>
  <si>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</si>
  <si>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</si>
  <si>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</si>
  <si>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</si>
  <si>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</si>
  <si>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</si>
  <si>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</si>
  <si>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</si>
  <si>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</si>
  <si>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</si>
  <si>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</si>
  <si>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</si>
  <si>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</si>
  <si>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</si>
  <si>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</si>
  <si>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</si>
  <si>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</si>
  <si>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</si>
  <si>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</si>
  <si>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</si>
  <si>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</si>
  <si>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</si>
  <si>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</si>
  <si>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</si>
  <si>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</si>
  <si>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</si>
  <si>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</si>
  <si>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</si>
  <si>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</si>
  <si>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</si>
  <si>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</si>
  <si>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</si>
  <si>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</si>
  <si>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</si>
  <si>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</si>
  <si>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</si>
  <si>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</si>
  <si>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</si>
  <si>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</si>
  <si>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</si>
  <si>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</si>
  <si>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</si>
  <si>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</si>
  <si>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</si>
  <si>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</si>
  <si>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</si>
  <si>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</si>
  <si>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</si>
  <si>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</si>
  <si>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</si>
  <si>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</si>
  <si>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</si>
  <si>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</si>
  <si>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</si>
  <si>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</si>
  <si>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</si>
  <si>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</si>
  <si>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</si>
  <si>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</si>
  <si>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</si>
  <si>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</si>
  <si>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</si>
  <si>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</si>
  <si>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</si>
  <si>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</si>
  <si>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</si>
  <si>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</si>
  <si>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</si>
  <si>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</si>
  <si>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</si>
  <si>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</si>
  <si>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</si>
  <si>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</si>
  <si>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</si>
  <si>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</si>
  <si>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</si>
  <si>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</si>
  <si>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</si>
  <si>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</si>
  <si>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</si>
  <si>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</si>
  <si>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</si>
  <si>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</si>
  <si>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</si>
  <si>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</si>
  <si>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</si>
  <si>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</si>
  <si>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</si>
  <si>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</si>
  <si>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</si>
  <si>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</si>
  <si>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</si>
  <si>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</si>
  <si>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</si>
  <si>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</si>
  <si>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</si>
  <si>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</si>
  <si>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</si>
  <si>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</si>
  <si>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</si>
  <si>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</si>
  <si>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</si>
  <si>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</si>
  <si>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</si>
  <si>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</si>
  <si>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</si>
  <si>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</si>
  <si>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</si>
  <si>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</si>
  <si>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</si>
  <si>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</si>
  <si>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</si>
  <si>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</si>
  <si>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</si>
  <si>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</si>
  <si>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</si>
  <si>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</si>
  <si>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</si>
  <si>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</si>
  <si>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</si>
  <si>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</si>
  <si>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</si>
  <si>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</si>
  <si>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</si>
  <si>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</si>
  <si>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</si>
  <si>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</si>
  <si>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</si>
  <si>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</si>
  <si>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</si>
  <si>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</si>
  <si>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</si>
  <si>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</si>
  <si>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</si>
  <si>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</si>
  <si>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</si>
  <si>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</si>
  <si>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</si>
  <si>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</si>
  <si>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</si>
  <si>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</si>
  <si>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</si>
  <si>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</si>
  <si>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</si>
  <si>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</si>
  <si>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</si>
  <si>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</si>
  <si>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</si>
  <si>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</si>
  <si>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</si>
  <si>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</si>
  <si>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</si>
  <si>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</si>
  <si>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</si>
  <si>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</si>
  <si>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</si>
  <si>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</si>
  <si>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</si>
  <si>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</si>
  <si>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</si>
  <si>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</si>
  <si>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</si>
  <si>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</si>
  <si>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</si>
  <si>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</si>
  <si>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</si>
  <si>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</si>
  <si>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</si>
  <si>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</si>
  <si>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</si>
  <si>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</si>
  <si>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</si>
  <si>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</si>
  <si>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</si>
  <si>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</si>
  <si>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</si>
  <si>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</si>
  <si>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</si>
  <si>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</si>
  <si>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</si>
  <si>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</si>
  <si>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</si>
  <si>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</si>
  <si>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</si>
  <si>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</si>
  <si>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</si>
  <si>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</si>
  <si>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</si>
  <si>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</si>
  <si>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</si>
  <si>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</si>
  <si>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</si>
  <si>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</si>
  <si>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</si>
  <si>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</si>
  <si>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</si>
  <si>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</si>
  <si>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</si>
  <si>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</si>
  <si>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</si>
  <si>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</si>
  <si>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</si>
  <si>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</si>
  <si>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</si>
  <si>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</si>
  <si>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</si>
  <si>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</si>
  <si>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</si>
  <si>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</si>
  <si>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</si>
  <si>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</si>
  <si>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</si>
  <si>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</si>
  <si>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</si>
  <si>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</si>
  <si>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</si>
  <si>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</si>
  <si>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</si>
  <si>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</si>
  <si>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</si>
  <si>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</si>
  <si>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</si>
  <si>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</si>
  <si>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</si>
  <si>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</si>
  <si>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</si>
  <si>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</si>
  <si>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</si>
  <si>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</si>
  <si>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</si>
  <si>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</si>
  <si>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</si>
  <si>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</si>
  <si>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</si>
  <si>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</si>
  <si>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</si>
  <si>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</si>
  <si>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</si>
  <si>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</si>
  <si>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</si>
  <si>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</si>
  <si>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</si>
  <si>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</si>
  <si>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</si>
  <si>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</si>
  <si>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</si>
  <si>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</si>
  <si>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</si>
  <si>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</si>
  <si>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</si>
  <si>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</si>
  <si>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</si>
  <si>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</si>
  <si>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</si>
  <si>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</si>
  <si>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</si>
  <si>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</si>
  <si>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</si>
  <si>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</si>
  <si>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</si>
  <si>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</si>
  <si>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</si>
  <si>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</si>
  <si>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</si>
  <si>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</si>
  <si>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</si>
  <si>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</si>
  <si>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</si>
  <si>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</si>
  <si>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</si>
  <si>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</si>
  <si>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</si>
  <si>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</si>
  <si>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</si>
  <si>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</si>
  <si>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</si>
  <si>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</si>
  <si>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</si>
  <si>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</si>
  <si>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</si>
  <si>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</si>
  <si>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</si>
  <si>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</si>
  <si>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</si>
  <si>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</si>
  <si>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</si>
  <si>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</si>
  <si>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</si>
  <si>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</si>
  <si>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</si>
  <si>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</si>
  <si>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</si>
  <si>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</si>
  <si>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</si>
  <si>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</si>
  <si>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</si>
  <si>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</si>
  <si>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</si>
  <si>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</si>
  <si>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</si>
  <si>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</si>
  <si>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</si>
  <si>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</si>
  <si>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</si>
  <si>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</si>
  <si>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</si>
  <si>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</si>
  <si>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</si>
  <si>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</si>
  <si>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</si>
  <si>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</si>
  <si>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</si>
  <si>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</si>
  <si>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</si>
  <si>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</si>
  <si>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</si>
  <si>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</si>
  <si>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</si>
  <si>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</si>
  <si>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</si>
  <si>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</si>
  <si>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</si>
  <si>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</si>
  <si>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</si>
  <si>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</si>
  <si>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</si>
  <si>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</si>
  <si>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</si>
  <si>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</si>
  <si>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</si>
  <si>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</si>
  <si>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</si>
  <si>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</si>
  <si>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</si>
  <si>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</si>
  <si>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</si>
  <si>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</si>
  <si>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</si>
  <si>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</si>
  <si>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</si>
  <si>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</si>
  <si>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</si>
  <si>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</si>
  <si>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</si>
  <si>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</si>
  <si>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</si>
  <si>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</si>
  <si>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</si>
  <si>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</si>
  <si>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</si>
  <si>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</si>
  <si>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</si>
  <si>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</si>
  <si>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</si>
  <si>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</si>
  <si>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</si>
  <si>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</si>
  <si>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</si>
  <si>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</si>
  <si>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</si>
  <si>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</si>
  <si>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</si>
  <si>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</si>
  <si>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</si>
  <si>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</si>
  <si>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</si>
  <si>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</si>
  <si>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</si>
  <si>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</si>
  <si>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</si>
  <si>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</si>
  <si>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</si>
  <si>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</si>
  <si>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</si>
  <si>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</si>
  <si>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</si>
  <si>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</si>
  <si>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</si>
  <si>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</si>
  <si>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</si>
  <si>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</si>
  <si>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</si>
  <si>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</si>
  <si>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</si>
  <si>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</si>
  <si>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</si>
  <si>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</si>
  <si>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</si>
  <si>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</si>
  <si>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</si>
  <si>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</si>
  <si>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</si>
  <si>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</si>
  <si>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</si>
  <si>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</si>
  <si>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</si>
  <si>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</si>
  <si>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</si>
  <si>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</si>
  <si>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</si>
  <si>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</si>
  <si>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</si>
  <si>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</si>
  <si>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</si>
  <si>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</si>
  <si>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</si>
  <si>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</si>
  <si>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</si>
  <si>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</si>
  <si>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</si>
  <si>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</si>
  <si>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</si>
  <si>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</si>
  <si>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</si>
  <si>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</si>
  <si>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</si>
  <si>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</si>
  <si>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</si>
  <si>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</si>
  <si>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</si>
  <si>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</si>
  <si>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</si>
  <si>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</si>
  <si>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</si>
  <si>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</si>
  <si>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</si>
  <si>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</si>
  <si>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</si>
  <si>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</si>
  <si>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</si>
  <si>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</si>
  <si>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</si>
  <si>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</si>
  <si>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</si>
  <si>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</si>
  <si>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</si>
  <si>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</si>
  <si>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</si>
  <si>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</si>
  <si>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</si>
  <si>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</si>
  <si>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</si>
  <si>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</si>
  <si>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</si>
  <si>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</si>
  <si>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</si>
  <si>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</si>
  <si>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</si>
  <si>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</si>
  <si>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</si>
  <si>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</si>
  <si>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</si>
  <si>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</si>
  <si>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</si>
  <si>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</si>
  <si>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</si>
  <si>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</si>
  <si>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</si>
  <si>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</si>
  <si>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</si>
  <si>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</si>
  <si>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</si>
  <si>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</si>
  <si>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</si>
  <si>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</si>
  <si>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</si>
  <si>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</si>
  <si>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</si>
  <si>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</si>
  <si>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</si>
  <si>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</si>
  <si>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</si>
  <si>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</si>
  <si>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</si>
  <si>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</si>
  <si>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</si>
  <si>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</si>
  <si>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</si>
  <si>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</si>
  <si>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</si>
  <si>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</si>
  <si>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</si>
  <si>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</si>
  <si>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</si>
  <si>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</si>
  <si>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</si>
  <si>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</si>
  <si>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</si>
  <si>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</si>
  <si>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</si>
  <si>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</si>
  <si>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</si>
  <si>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</si>
  <si>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</si>
  <si>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</si>
  <si>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</si>
  <si>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</si>
  <si>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</si>
  <si>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</si>
  <si>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</si>
  <si>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</si>
  <si>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</si>
  <si>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</si>
  <si>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</si>
  <si>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</si>
  <si>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</si>
  <si>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</si>
  <si>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</si>
  <si>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</si>
  <si>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</si>
  <si>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</si>
  <si>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</si>
  <si>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</si>
  <si>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</si>
  <si>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</si>
  <si>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</si>
  <si>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</si>
  <si>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</si>
  <si>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</si>
  <si>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</si>
  <si>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</si>
  <si>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</si>
  <si>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</si>
  <si>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</si>
  <si>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</si>
  <si>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</si>
  <si>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</si>
  <si>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</si>
  <si>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</si>
  <si>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</si>
  <si>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</si>
  <si>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</si>
  <si>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</si>
  <si>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</si>
  <si>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</si>
  <si>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</si>
  <si>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</si>
  <si>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</si>
  <si>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</si>
  <si>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</si>
  <si>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</si>
  <si>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</si>
  <si>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</si>
  <si>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</si>
  <si>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</si>
  <si>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</si>
  <si>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</si>
  <si>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</si>
  <si>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</si>
  <si>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</si>
  <si>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</si>
  <si>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</si>
  <si>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</si>
  <si>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</si>
  <si>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</si>
  <si>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</si>
  <si>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</si>
  <si>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</si>
  <si>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</si>
  <si>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</si>
  <si>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</si>
  <si>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</si>
  <si>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</si>
  <si>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</si>
  <si>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</si>
  <si>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</si>
  <si>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</si>
  <si>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</si>
  <si>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</si>
  <si>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</si>
  <si>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</si>
  <si>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</si>
  <si>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</si>
  <si>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</si>
  <si>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</si>
  <si>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</si>
  <si>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</si>
  <si>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</si>
  <si>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</si>
  <si>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</si>
  <si>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</si>
  <si>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</si>
  <si>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</si>
  <si>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</si>
  <si>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</si>
  <si>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</si>
  <si>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</si>
  <si>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</si>
  <si>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</si>
  <si>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</si>
  <si>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</si>
  <si>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</si>
  <si>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</si>
  <si>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</si>
  <si>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</si>
  <si>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</si>
  <si>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</si>
  <si>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</si>
  <si>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</si>
  <si>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</si>
  <si>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</si>
  <si>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</si>
  <si>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</si>
  <si>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</si>
  <si>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</si>
  <si>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</si>
  <si>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</si>
  <si>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</si>
  <si>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</si>
  <si>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</si>
  <si>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</si>
  <si>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</si>
  <si>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</si>
  <si>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</si>
  <si>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</si>
  <si>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</si>
  <si>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</si>
  <si>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</si>
  <si>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</si>
  <si>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</si>
  <si>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</si>
  <si>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</si>
  <si>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</si>
  <si>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</si>
  <si>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</si>
  <si>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</si>
  <si>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</si>
  <si>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</si>
  <si>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</si>
  <si>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</si>
  <si>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</si>
  <si>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</si>
  <si>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</si>
  <si>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</si>
  <si>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</si>
  <si>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</si>
  <si>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</si>
  <si>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</si>
  <si>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</si>
  <si>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</si>
  <si>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</si>
  <si>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</si>
  <si>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</si>
  <si>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</si>
  <si>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</si>
  <si>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</si>
  <si>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</si>
  <si>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</si>
  <si>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</si>
  <si>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</si>
  <si>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</si>
  <si>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</si>
  <si>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</si>
  <si>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</si>
  <si>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</si>
  <si>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</si>
  <si>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</si>
  <si>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</si>
  <si>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</si>
  <si>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</si>
  <si>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</si>
  <si>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</si>
  <si>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</si>
  <si>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</si>
  <si>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</si>
  <si>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</si>
  <si>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</si>
  <si>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</si>
  <si>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</si>
  <si>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</si>
  <si>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</si>
  <si>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</si>
  <si>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</si>
  <si>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</si>
  <si>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</si>
  <si>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</si>
  <si>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</si>
  <si>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</si>
  <si>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</si>
  <si>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</si>
  <si>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</si>
  <si>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</si>
  <si>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</si>
  <si>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</si>
  <si>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</si>
  <si>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</si>
  <si>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</si>
  <si>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</si>
  <si>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</si>
  <si>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</si>
  <si>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</si>
  <si>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</si>
  <si>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</si>
  <si>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</si>
  <si>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</si>
  <si>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</si>
  <si>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</si>
  <si>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</si>
  <si>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</si>
  <si>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</si>
  <si>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</si>
  <si>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</si>
  <si>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</si>
  <si>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</si>
  <si>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</si>
  <si>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</si>
  <si>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</si>
  <si>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</si>
  <si>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</si>
  <si>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</si>
  <si>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</si>
  <si>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</si>
  <si>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</si>
  <si>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</si>
  <si>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</si>
  <si>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</si>
  <si>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</si>
  <si>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</si>
  <si>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</si>
  <si>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</si>
  <si>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</si>
  <si>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</si>
  <si>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</si>
  <si>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</si>
  <si>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</si>
  <si>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</si>
  <si>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</si>
  <si>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</si>
  <si>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</si>
  <si>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</si>
  <si>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</si>
  <si>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</si>
  <si>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</si>
  <si>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</si>
  <si>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</si>
  <si>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</si>
  <si>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</si>
  <si>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</si>
  <si>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</si>
  <si>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</si>
  <si>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</si>
  <si>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</si>
  <si>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</si>
  <si>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</si>
  <si>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</si>
  <si>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</si>
  <si>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</si>
  <si>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</si>
  <si>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</si>
  <si>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</si>
  <si>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</si>
  <si>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</si>
  <si>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</si>
  <si>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</si>
  <si>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</si>
  <si>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</si>
  <si>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</si>
  <si>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</si>
  <si>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</si>
  <si>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</si>
  <si>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</si>
  <si>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</si>
  <si>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</si>
  <si>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</si>
  <si>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</si>
  <si>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</si>
  <si>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</si>
  <si>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</si>
  <si>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</si>
  <si>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</si>
  <si>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</si>
  <si>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</si>
  <si>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</si>
  <si>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</si>
  <si>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</si>
  <si>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</si>
  <si>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</si>
  <si>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</si>
  <si>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</si>
  <si>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</si>
  <si>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</si>
  <si>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</si>
  <si>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</si>
  <si>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</si>
  <si>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</si>
  <si>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</si>
  <si>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</si>
  <si>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</si>
  <si>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</si>
  <si>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</si>
  <si>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</si>
  <si>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</si>
  <si>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</si>
  <si>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</si>
  <si>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</si>
  <si>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</si>
  <si>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</si>
  <si>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</si>
  <si>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</si>
  <si>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</si>
  <si>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</si>
  <si>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</si>
  <si>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</si>
  <si>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</si>
  <si>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</si>
  <si>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</si>
  <si>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</si>
  <si>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</si>
  <si>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</si>
  <si>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</si>
  <si>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</si>
  <si>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</si>
  <si>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</si>
  <si>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</si>
  <si>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</si>
  <si>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</si>
  <si>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</si>
  <si>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</si>
  <si>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</si>
  <si>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</si>
  <si>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</si>
  <si>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</si>
  <si>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</si>
  <si>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</si>
  <si>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</si>
  <si>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</si>
  <si>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</si>
  <si>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</si>
  <si>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</si>
  <si>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</si>
  <si>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</si>
  <si>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</si>
  <si>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</si>
  <si>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</si>
  <si>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</si>
  <si>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</si>
  <si>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</si>
  <si>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</si>
  <si>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</si>
  <si>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</si>
  <si>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</si>
  <si>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</si>
  <si>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</si>
  <si>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</si>
  <si>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</si>
  <si>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</si>
  <si>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</si>
  <si>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</si>
  <si>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</si>
  <si>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</si>
  <si>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</si>
  <si>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</si>
  <si>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</si>
  <si>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</si>
  <si>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</si>
  <si>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</si>
  <si>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</si>
  <si>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</si>
  <si>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</si>
  <si>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</si>
  <si>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</si>
  <si>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</si>
  <si>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</si>
  <si>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</si>
  <si>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</si>
  <si>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</si>
  <si>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</si>
  <si>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</si>
  <si>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</si>
  <si>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</si>
  <si>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</si>
  <si>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</si>
  <si>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</si>
  <si>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</si>
  <si>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</si>
  <si>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</si>
  <si>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</si>
  <si>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</si>
  <si>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</si>
  <si>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</si>
  <si>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</si>
  <si>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</si>
  <si>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</si>
  <si>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</si>
  <si>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</si>
  <si>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</si>
  <si>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</si>
  <si>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</si>
  <si>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</si>
  <si>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</si>
  <si>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</si>
  <si>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</si>
  <si>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</si>
  <si>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</si>
  <si>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</si>
  <si>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</si>
  <si>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</si>
  <si>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</si>
  <si>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</si>
  <si>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</si>
  <si>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</si>
  <si>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</si>
  <si>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</si>
  <si>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</si>
  <si>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</si>
  <si>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</si>
  <si>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</si>
  <si>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</si>
  <si>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</si>
  <si>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</si>
  <si>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</si>
  <si>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</si>
  <si>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</si>
  <si>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</si>
  <si>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</si>
  <si>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</si>
  <si>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</si>
  <si>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</si>
  <si>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</si>
  <si>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</si>
  <si>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</si>
  <si>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</si>
  <si>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</si>
  <si>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</si>
  <si>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</si>
  <si>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</si>
  <si>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</si>
  <si>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</si>
  <si>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</si>
  <si>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</si>
  <si>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</si>
  <si>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</si>
  <si>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</si>
  <si>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</si>
  <si>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</si>
  <si>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</si>
  <si>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</si>
  <si>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</si>
  <si>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</si>
  <si>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</si>
  <si>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</si>
  <si>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</si>
  <si>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</si>
  <si>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</si>
  <si>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</si>
  <si>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</si>
  <si>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</si>
  <si>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</si>
  <si>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</si>
  <si>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</si>
  <si>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</si>
  <si>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</si>
  <si>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</si>
  <si>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</si>
  <si>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</si>
  <si>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</si>
  <si>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</si>
  <si>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</si>
  <si>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</si>
  <si>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</si>
  <si>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</si>
  <si>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</si>
  <si>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</si>
  <si>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</si>
  <si>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</si>
  <si>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</si>
  <si>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</si>
  <si>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</si>
  <si>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</si>
  <si>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</si>
  <si>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</si>
  <si>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</si>
  <si>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</si>
  <si>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</si>
  <si>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</si>
  <si>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</si>
  <si>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</si>
  <si>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</si>
  <si>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</si>
  <si>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</si>
  <si>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</si>
  <si>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</si>
  <si>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</si>
  <si>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</si>
  <si>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</si>
  <si>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</si>
  <si>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</si>
  <si>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</si>
  <si>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</si>
  <si>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</si>
  <si>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</si>
  <si>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</si>
  <si>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</si>
  <si>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</si>
  <si>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</si>
  <si>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</si>
  <si>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</si>
  <si>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</si>
  <si>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</si>
  <si>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</si>
  <si>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</si>
  <si>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</si>
  <si>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</si>
  <si>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</si>
  <si>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</si>
  <si>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</si>
  <si>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</si>
  <si>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</si>
  <si>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</si>
  <si>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</si>
  <si>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</si>
  <si>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</si>
  <si>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</si>
  <si>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</si>
  <si>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</si>
  <si>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</si>
  <si>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</si>
  <si>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</si>
  <si>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</si>
  <si>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</si>
  <si>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</si>
  <si>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</si>
  <si>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</si>
  <si>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</si>
  <si>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</si>
  <si>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</si>
  <si>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</si>
  <si>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</si>
  <si>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</si>
  <si>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</si>
  <si>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</si>
  <si>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</si>
  <si>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</si>
  <si>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</si>
  <si>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</si>
  <si>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</si>
  <si>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</si>
  <si>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</si>
  <si>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</si>
  <si>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</si>
  <si>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</si>
  <si>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</si>
  <si>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</si>
  <si>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</si>
  <si>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</si>
  <si>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</si>
  <si>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</si>
  <si>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</si>
  <si>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</si>
  <si>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</si>
  <si>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</si>
  <si>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</si>
  <si>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</si>
  <si>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</si>
  <si>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</si>
  <si>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</si>
  <si>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</si>
  <si>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</si>
  <si>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</si>
  <si>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</si>
  <si>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</si>
  <si>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</si>
  <si>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</si>
  <si>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</si>
  <si>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</si>
  <si>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</si>
  <si>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</si>
  <si>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</si>
  <si>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</si>
  <si>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</si>
  <si>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</si>
  <si>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</si>
  <si>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</si>
  <si>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</si>
  <si>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</si>
  <si>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</si>
  <si>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</si>
  <si>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</si>
  <si>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</si>
  <si>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</si>
  <si>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</si>
  <si>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</si>
  <si>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</si>
  <si>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</si>
  <si>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</si>
  <si>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</si>
  <si>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</si>
  <si>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</si>
  <si>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</si>
  <si>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</si>
  <si>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</si>
  <si>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</si>
  <si>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</si>
  <si>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</si>
  <si>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</si>
  <si>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</si>
  <si>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</si>
  <si>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</si>
  <si>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</si>
  <si>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</si>
  <si>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</si>
  <si>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</si>
  <si>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</si>
  <si>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</si>
  <si>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</si>
  <si>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</si>
  <si>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</si>
  <si>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</si>
  <si>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</si>
  <si>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</si>
  <si>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</si>
  <si>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</si>
  <si>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</si>
  <si>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</si>
  <si>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</si>
  <si>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</si>
  <si>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</si>
  <si>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</si>
  <si>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</si>
  <si>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</si>
  <si>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</si>
  <si>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</si>
  <si>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</si>
  <si>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</si>
  <si>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</si>
  <si>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</si>
  <si>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</si>
  <si>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</si>
  <si>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</si>
  <si>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</si>
  <si>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</si>
  <si>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</si>
  <si>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</si>
  <si>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</si>
  <si>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</si>
  <si>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</si>
  <si>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</si>
  <si>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</si>
  <si>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</si>
  <si>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</si>
  <si>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</si>
  <si>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</si>
  <si>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</si>
  <si>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</si>
  <si>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</si>
  <si>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</si>
  <si>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</si>
  <si>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</si>
  <si>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</si>
  <si>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</si>
  <si>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</si>
  <si>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</si>
  <si>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</si>
  <si>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</si>
  <si>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</si>
  <si>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</si>
  <si>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</si>
  <si>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</si>
  <si>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</si>
  <si>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</si>
  <si>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</si>
  <si>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</si>
  <si>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</si>
  <si>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</si>
  <si>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</si>
  <si>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</si>
  <si>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</si>
  <si>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</si>
  <si>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</si>
  <si>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</si>
  <si>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</si>
  <si>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</si>
  <si>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</si>
  <si>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</si>
  <si>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</si>
  <si>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</si>
  <si>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</si>
  <si>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</si>
  <si>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</si>
  <si>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</si>
  <si>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</si>
  <si>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</si>
  <si>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</si>
  <si>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</si>
  <si>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</si>
  <si>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</si>
  <si>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</si>
  <si>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</si>
  <si>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</si>
  <si>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</si>
  <si>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</si>
  <si>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</si>
  <si>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</si>
  <si>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</si>
  <si>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</si>
  <si>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</si>
  <si>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</si>
  <si>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</si>
  <si>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</si>
  <si>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</si>
  <si>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</si>
  <si>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</si>
  <si>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</si>
  <si>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</si>
  <si>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</si>
  <si>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</si>
  <si>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</si>
  <si>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</si>
  <si>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</si>
  <si>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</si>
  <si>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</si>
  <si>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</si>
  <si>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</si>
  <si>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</si>
  <si>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</si>
  <si>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</si>
  <si>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</si>
  <si>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</si>
  <si>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</si>
  <si>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</si>
  <si>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</si>
  <si>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</si>
  <si>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</si>
  <si>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</si>
  <si>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</si>
  <si>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</si>
  <si>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</si>
  <si>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</si>
  <si>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</si>
  <si>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</si>
  <si>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</si>
  <si>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</si>
  <si>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</si>
  <si>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</si>
  <si>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</si>
  <si>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</si>
  <si>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</si>
  <si>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</si>
  <si>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</si>
  <si>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</si>
  <si>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</si>
  <si>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</si>
  <si>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</si>
  <si>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</si>
  <si>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</si>
  <si>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</si>
  <si>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</si>
  <si>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</si>
  <si>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</si>
  <si>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</si>
  <si>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</si>
  <si>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</si>
  <si>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</si>
  <si>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</si>
  <si>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</si>
  <si>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</si>
  <si>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</si>
  <si>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</si>
  <si>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</si>
  <si>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</si>
  <si>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</si>
  <si>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</si>
  <si>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</si>
  <si>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</si>
  <si>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</si>
  <si>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</si>
  <si>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</si>
  <si>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</si>
  <si>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</si>
  <si>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</si>
  <si>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</si>
  <si>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</si>
  <si>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</si>
  <si>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</si>
  <si>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</si>
  <si>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</si>
  <si>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</si>
  <si>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</si>
  <si>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</si>
  <si>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</si>
  <si>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</si>
  <si>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</si>
  <si>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</si>
  <si>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</si>
  <si>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</si>
  <si>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</si>
  <si>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</si>
  <si>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</si>
  <si>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</si>
  <si>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</si>
  <si>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</si>
  <si>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</si>
  <si>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</si>
  <si>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</si>
  <si>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</si>
  <si>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</si>
  <si>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</si>
  <si>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</si>
  <si>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</si>
  <si>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</si>
  <si>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</si>
  <si>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</si>
  <si>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</si>
  <si>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</si>
  <si>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</si>
  <si>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</si>
  <si>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</si>
  <si>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</si>
  <si>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</si>
  <si>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</si>
  <si>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</si>
  <si>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</si>
  <si>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</si>
  <si>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</si>
  <si>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</si>
  <si>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</si>
  <si>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</si>
  <si>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</si>
  <si>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</si>
  <si>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</si>
  <si>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</si>
  <si>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</si>
  <si>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</si>
  <si>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</si>
  <si>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</si>
  <si>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</si>
  <si>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</si>
  <si>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</si>
  <si>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</si>
  <si>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</si>
  <si>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</si>
  <si>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</si>
  <si>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</si>
  <si>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</si>
  <si>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</si>
  <si>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</si>
  <si>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</si>
  <si>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</si>
  <si>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</si>
  <si>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</si>
  <si>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</si>
  <si>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</si>
  <si>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</si>
  <si>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</si>
  <si>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</si>
  <si>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</si>
  <si>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</si>
  <si>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</si>
  <si>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</si>
  <si>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</si>
  <si>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</si>
  <si>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</si>
  <si>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</si>
  <si>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</si>
  <si>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</si>
  <si>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</si>
  <si>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</si>
  <si>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</si>
  <si>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</si>
  <si>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</si>
  <si>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</si>
  <si>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</si>
  <si>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</si>
  <si>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</si>
  <si>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</si>
  <si>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</si>
  <si>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</si>
  <si>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</si>
  <si>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</si>
  <si>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</si>
  <si>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</si>
  <si>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</si>
  <si>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</si>
  <si>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</si>
  <si>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</si>
  <si>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</si>
  <si>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</si>
  <si>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</si>
  <si>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</si>
  <si>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</si>
  <si>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</si>
  <si>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</si>
  <si>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</si>
  <si>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</si>
  <si>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</si>
  <si>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</si>
  <si>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</si>
  <si>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</si>
  <si>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</si>
  <si>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</si>
  <si>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</si>
  <si>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</si>
  <si>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</si>
  <si>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</si>
  <si>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</si>
  <si>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</si>
  <si>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</si>
  <si>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</si>
  <si>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</si>
  <si>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</si>
  <si>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</si>
  <si>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</si>
  <si>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</si>
  <si>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</si>
  <si>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</si>
  <si>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</si>
  <si>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</si>
  <si>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</si>
  <si>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</si>
  <si>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</si>
  <si>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</si>
  <si>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</si>
  <si>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</si>
  <si>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</si>
  <si>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</si>
  <si>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</si>
  <si>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</si>
  <si>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</si>
  <si>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</si>
  <si>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</si>
  <si>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</si>
  <si>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</si>
  <si>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</si>
  <si>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</si>
  <si>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</si>
  <si>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</si>
  <si>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</si>
  <si>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</si>
  <si>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</si>
  <si>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</si>
  <si>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</si>
  <si>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</si>
  <si>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</si>
  <si>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</si>
  <si>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</si>
  <si>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</si>
  <si>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</si>
  <si>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</si>
  <si>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</si>
  <si>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</si>
  <si>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</si>
  <si>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</si>
  <si>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</si>
  <si>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</si>
  <si>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</si>
  <si>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</si>
  <si>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</si>
  <si>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</si>
  <si>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</si>
  <si>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</si>
  <si>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</si>
  <si>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</si>
  <si>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</si>
  <si>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</si>
  <si>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</si>
  <si>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</si>
  <si>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</si>
  <si>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</si>
  <si>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</si>
  <si>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</si>
  <si>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</si>
  <si>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</si>
  <si>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</si>
  <si>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</si>
  <si>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</si>
  <si>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</si>
  <si>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</si>
  <si>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</si>
  <si>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</si>
  <si>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</si>
  <si>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</si>
  <si>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</si>
  <si>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</si>
  <si>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</si>
  <si>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</si>
  <si>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</si>
  <si>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</si>
  <si>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</si>
  <si>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</si>
  <si>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</si>
  <si>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</si>
  <si>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</si>
  <si>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</si>
  <si>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</si>
  <si>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</si>
  <si>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</si>
  <si>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</si>
  <si>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</si>
  <si>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</si>
  <si>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</si>
  <si>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</si>
  <si>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</si>
  <si>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</si>
  <si>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</si>
  <si>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</si>
  <si>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</si>
  <si>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</si>
  <si>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</si>
  <si>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</si>
  <si>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</si>
  <si>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</si>
  <si>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</si>
  <si>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</si>
  <si>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</si>
  <si>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</si>
  <si>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</si>
  <si>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</si>
  <si>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</si>
  <si>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</si>
  <si>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</si>
  <si>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</si>
  <si>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</si>
  <si>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</si>
  <si>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</si>
  <si>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</si>
  <si>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</si>
  <si>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</si>
  <si>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</si>
  <si>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</si>
  <si>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</si>
  <si>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</si>
  <si>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</si>
  <si>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</si>
  <si>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</si>
  <si>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</si>
  <si>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</si>
  <si>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</si>
  <si>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</si>
  <si>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</si>
  <si>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</si>
  <si>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</si>
  <si>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</si>
  <si>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</si>
  <si>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</si>
  <si>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</si>
  <si>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</si>
  <si>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</si>
  <si>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</si>
  <si>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</si>
  <si>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</si>
  <si>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</si>
  <si>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</si>
  <si>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</si>
  <si>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</si>
  <si>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</si>
  <si>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</si>
  <si>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</si>
  <si>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</si>
  <si>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</si>
  <si>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</si>
  <si>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</si>
  <si>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</si>
  <si>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</si>
  <si>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</si>
  <si>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</si>
  <si>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</si>
  <si>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</si>
  <si>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</si>
  <si>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</si>
  <si>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</si>
  <si>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</si>
  <si>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</si>
  <si>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</si>
  <si>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</si>
  <si>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</si>
  <si>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</si>
  <si>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</si>
  <si>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</si>
  <si>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</si>
  <si>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</si>
  <si>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</si>
  <si>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</si>
  <si>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</si>
  <si>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</si>
  <si>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</si>
  <si>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</si>
  <si>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</si>
  <si>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</si>
  <si>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</si>
  <si>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</si>
  <si>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</si>
  <si>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</si>
  <si>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</si>
  <si>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</si>
  <si>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</si>
  <si>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</si>
  <si>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</si>
  <si>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</si>
  <si>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</si>
  <si>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</si>
  <si>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</si>
  <si>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</si>
  <si>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</si>
  <si>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</si>
  <si>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</si>
  <si>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</si>
  <si>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</si>
  <si>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</si>
  <si>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</si>
  <si>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</si>
  <si>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</si>
  <si>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</si>
  <si>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</si>
  <si>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</si>
  <si>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</si>
  <si>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</si>
  <si>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</si>
  <si>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</si>
  <si>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</si>
  <si>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</si>
  <si>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</si>
  <si>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</si>
  <si>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</si>
  <si>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</si>
  <si>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</si>
  <si>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</si>
  <si>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</si>
  <si>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</si>
  <si>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</si>
  <si>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</si>
  <si>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</si>
  <si>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</si>
  <si>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</si>
  <si>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</si>
  <si>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</si>
  <si>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</si>
  <si>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</si>
  <si>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</si>
  <si>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</si>
  <si>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</si>
  <si>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</si>
  <si>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</si>
  <si>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</si>
  <si>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</si>
  <si>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</si>
  <si>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</si>
  <si>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</si>
  <si>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</si>
  <si>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</si>
  <si>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</si>
  <si>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</si>
  <si>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</si>
  <si>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</si>
  <si>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</si>
  <si>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</si>
  <si>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</si>
  <si>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</si>
  <si>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</si>
  <si>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</si>
  <si>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</si>
  <si>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</si>
  <si>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</si>
  <si>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</si>
  <si>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</si>
  <si>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</si>
  <si>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</si>
  <si>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</si>
  <si>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</si>
  <si>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</si>
  <si>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</si>
  <si>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</si>
  <si>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</si>
  <si>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</si>
  <si>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</si>
  <si>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</si>
  <si>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</si>
  <si>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</si>
  <si>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</si>
  <si>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</si>
  <si>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</si>
  <si>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</si>
  <si>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</si>
  <si>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</si>
  <si>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</si>
  <si>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</si>
  <si>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</si>
  <si>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</si>
  <si>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</si>
  <si>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</si>
  <si>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</si>
  <si>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</si>
  <si>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</si>
  <si>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</si>
  <si>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</si>
  <si>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</si>
  <si>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</si>
  <si>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</si>
  <si>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</si>
  <si>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</si>
  <si>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</si>
  <si>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</si>
  <si>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</si>
  <si>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</si>
  <si>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</si>
  <si>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</si>
  <si>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</si>
  <si>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</si>
  <si>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</si>
  <si>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</si>
  <si>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</si>
  <si>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</si>
  <si>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</si>
  <si>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</si>
  <si>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</si>
  <si>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</si>
  <si>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</si>
  <si>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</si>
  <si>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</si>
  <si>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</si>
  <si>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</si>
  <si>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</si>
  <si>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</si>
  <si>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</si>
  <si>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</si>
  <si>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</si>
  <si>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</si>
  <si>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</si>
  <si>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</si>
  <si>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</si>
  <si>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</si>
  <si>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</si>
  <si>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</si>
  <si>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</si>
  <si>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</si>
  <si>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</si>
  <si>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</si>
  <si>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</si>
  <si>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</si>
  <si>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</si>
  <si>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</si>
  <si>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</si>
  <si>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</si>
  <si>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</si>
  <si>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</si>
  <si>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</si>
  <si>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</si>
  <si>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</si>
  <si>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</si>
  <si>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</si>
  <si>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</si>
  <si>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</si>
  <si>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</si>
  <si>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</si>
  <si>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</si>
  <si>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</si>
  <si>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</si>
  <si>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</si>
  <si>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</si>
  <si>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</si>
  <si>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</si>
  <si>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</si>
  <si>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</si>
  <si>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</si>
  <si>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</si>
  <si>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</si>
  <si>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</si>
  <si>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</si>
  <si>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</si>
  <si>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</si>
  <si>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</si>
  <si>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</si>
  <si>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</si>
  <si>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</si>
  <si>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</si>
  <si>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</si>
  <si>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</si>
  <si>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</si>
  <si>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</si>
  <si>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</si>
  <si>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</si>
  <si>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</si>
  <si>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</si>
  <si>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</si>
  <si>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</si>
  <si>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</si>
  <si>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</si>
  <si>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</si>
  <si>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</si>
  <si>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</si>
  <si>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</si>
  <si>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</si>
  <si>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</si>
  <si>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</si>
  <si>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</si>
  <si>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</si>
  <si>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</si>
  <si>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</si>
  <si>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</si>
  <si>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</si>
  <si>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</si>
  <si>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</si>
  <si>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</si>
  <si>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</si>
  <si>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</si>
  <si>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</si>
  <si>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</si>
  <si>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</si>
  <si>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</si>
  <si>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</si>
  <si>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</si>
  <si>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</si>
  <si>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</si>
  <si>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</si>
  <si>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</si>
  <si>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</si>
  <si>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</si>
  <si>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</si>
  <si>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</si>
  <si>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</si>
  <si>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</si>
  <si>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</si>
  <si>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</si>
  <si>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</si>
  <si>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</si>
  <si>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</si>
  <si>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</si>
  <si>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</si>
  <si>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</si>
  <si>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</si>
  <si>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</si>
  <si>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</si>
  <si>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</si>
  <si>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</si>
  <si>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</si>
  <si>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</si>
  <si>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</si>
  <si>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</si>
  <si>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</si>
  <si>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</si>
  <si>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</si>
  <si>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</si>
  <si>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</si>
  <si>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</si>
  <si>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</si>
  <si>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</si>
  <si>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</si>
  <si>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</si>
  <si>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</si>
  <si>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</si>
  <si>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</si>
  <si>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</si>
  <si>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</si>
  <si>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</si>
  <si>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</si>
  <si>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</si>
  <si>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</si>
  <si>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</si>
  <si>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</si>
  <si>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</si>
  <si>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</si>
  <si>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</si>
  <si>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</si>
  <si>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</si>
  <si>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</si>
  <si>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</si>
  <si>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</si>
  <si>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</si>
  <si>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</si>
  <si>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</si>
  <si>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</si>
  <si>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</si>
  <si>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</si>
  <si>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</si>
  <si>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</si>
  <si>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</si>
  <si>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</si>
  <si>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</si>
  <si>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</si>
  <si>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</si>
  <si>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</si>
  <si>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</si>
  <si>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</si>
  <si>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</si>
  <si>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</si>
  <si>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</si>
  <si>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</si>
  <si>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</si>
  <si>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</si>
  <si>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</si>
  <si>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</si>
  <si>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</si>
  <si>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</si>
  <si>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</si>
  <si>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</si>
  <si>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</si>
  <si>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</si>
  <si>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</si>
  <si>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</si>
  <si>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</si>
  <si>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</si>
  <si>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</si>
  <si>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</si>
  <si>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</si>
  <si>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</si>
  <si>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</si>
  <si>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</si>
  <si>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</si>
  <si>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</si>
  <si>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</si>
  <si>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</si>
  <si>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</si>
  <si>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</si>
  <si>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</si>
  <si>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</si>
  <si>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</si>
  <si>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</si>
  <si>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</si>
  <si>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</si>
  <si>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</si>
  <si>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</si>
  <si>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</si>
  <si>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</si>
  <si>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</si>
  <si>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</si>
  <si>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</si>
  <si>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</si>
  <si>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</si>
  <si>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</si>
  <si>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</si>
  <si>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</si>
  <si>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</si>
  <si>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</si>
  <si>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</si>
  <si>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</si>
  <si>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</si>
  <si>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</si>
  <si>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</si>
  <si>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</si>
  <si>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</si>
  <si>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</si>
  <si>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</si>
  <si>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</si>
  <si>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</si>
  <si>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</si>
  <si>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</si>
  <si>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</si>
  <si>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</si>
  <si>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</si>
  <si>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</si>
  <si>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</si>
  <si>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</si>
  <si>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</si>
  <si>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</si>
  <si>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</si>
  <si>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</si>
  <si>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</si>
  <si>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</si>
  <si>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</si>
  <si>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</si>
  <si>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</si>
  <si>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</si>
  <si>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</si>
  <si>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</si>
  <si>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</si>
  <si>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</si>
  <si>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</si>
  <si>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</si>
  <si>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</si>
  <si>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</si>
  <si>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</si>
  <si>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</si>
  <si>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</si>
  <si>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</si>
  <si>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</si>
  <si>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</si>
  <si>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</si>
  <si>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</si>
  <si>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</si>
  <si>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</si>
  <si>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</si>
  <si>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</si>
  <si>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</si>
  <si>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</si>
  <si>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</si>
  <si>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</si>
  <si>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</si>
  <si>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</si>
  <si>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</si>
  <si>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</si>
  <si>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</si>
  <si>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</si>
  <si>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</si>
  <si>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</si>
  <si>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</si>
  <si>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</si>
  <si>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</si>
  <si>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</si>
  <si>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</si>
  <si>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</si>
  <si>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</si>
  <si>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</si>
  <si>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</si>
  <si>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</si>
  <si>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</si>
  <si>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</si>
  <si>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</si>
  <si>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</si>
  <si>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</si>
  <si>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</si>
  <si>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</si>
  <si>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</si>
  <si>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</si>
  <si>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</si>
  <si>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</si>
  <si>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</si>
  <si>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</si>
  <si>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</si>
  <si>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</si>
  <si>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</si>
  <si>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</si>
  <si>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</si>
  <si>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</si>
  <si>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</si>
  <si>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</si>
  <si>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</si>
  <si>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</si>
  <si>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</si>
  <si>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</si>
  <si>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</si>
  <si>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</si>
  <si>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</si>
  <si>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</si>
  <si>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</si>
  <si>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</si>
  <si>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</si>
  <si>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</si>
  <si>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</si>
  <si>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</si>
  <si>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</si>
  <si>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</si>
  <si>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</si>
  <si>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</si>
  <si>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</si>
  <si>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</si>
  <si>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</si>
  <si>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</si>
  <si>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</si>
  <si>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</si>
  <si>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</si>
  <si>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</si>
  <si>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</si>
  <si>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</si>
  <si>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</si>
  <si>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</si>
  <si>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</si>
  <si>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</si>
  <si>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</si>
  <si>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</si>
  <si>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</si>
  <si>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</si>
  <si>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</si>
  <si>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</si>
  <si>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</si>
  <si>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</si>
  <si>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</si>
  <si>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</si>
  <si>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</si>
  <si>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</si>
  <si>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</si>
  <si>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</si>
  <si>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</si>
  <si>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</si>
  <si>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</si>
  <si>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</si>
  <si>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</si>
  <si>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</si>
  <si>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</si>
  <si>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</si>
  <si>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</si>
  <si>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</si>
  <si>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</si>
  <si>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</si>
  <si>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</si>
  <si>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</si>
  <si>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</si>
  <si>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</si>
  <si>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</si>
  <si>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</si>
  <si>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</si>
  <si>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</si>
  <si>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</si>
  <si>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</si>
  <si>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</si>
  <si>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</si>
  <si>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</si>
  <si>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</si>
  <si>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</si>
  <si>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</si>
  <si>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</si>
  <si>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</si>
  <si>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</si>
  <si>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</si>
  <si>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</si>
  <si>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</si>
  <si>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</si>
  <si>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</si>
  <si>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</si>
  <si>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</si>
  <si>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</si>
  <si>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</si>
  <si>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</si>
  <si>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</si>
  <si>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</si>
  <si>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</si>
  <si>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</si>
  <si>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</si>
  <si>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</si>
  <si>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</si>
  <si>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</si>
  <si>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</si>
  <si>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</si>
  <si>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</si>
  <si>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</si>
  <si>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</si>
  <si>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</si>
  <si>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</si>
  <si>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</si>
  <si>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</si>
  <si>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</si>
  <si>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</si>
  <si>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</si>
  <si>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</si>
  <si>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</si>
  <si>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</si>
  <si>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</si>
  <si>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</si>
  <si>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</si>
  <si>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</si>
  <si>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</si>
  <si>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</si>
  <si>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</si>
  <si>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</si>
  <si>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</si>
  <si>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</si>
  <si>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</si>
  <si>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</si>
  <si>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</si>
  <si>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</si>
  <si>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</si>
  <si>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</si>
  <si>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</si>
  <si>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</si>
  <si>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</si>
  <si>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</si>
  <si>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</si>
  <si>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</si>
  <si>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</si>
  <si>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</si>
  <si>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</si>
  <si>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</si>
  <si>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</si>
  <si>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</si>
  <si>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</si>
  <si>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</si>
  <si>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</si>
  <si>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</si>
  <si>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</si>
  <si>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</si>
  <si>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</si>
  <si>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</si>
  <si>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</si>
  <si>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</si>
  <si>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</si>
  <si>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</si>
  <si>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</si>
  <si>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</si>
  <si>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</si>
  <si>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</si>
  <si>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</si>
  <si>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</si>
  <si>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</si>
  <si>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</si>
  <si>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</si>
  <si>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</si>
  <si>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</si>
  <si>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</si>
  <si>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</si>
  <si>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</si>
  <si>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</si>
  <si>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</si>
  <si>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</si>
  <si>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</si>
  <si>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</si>
  <si>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</si>
  <si>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</si>
  <si>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</si>
  <si>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</si>
  <si>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</si>
  <si>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</si>
  <si>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</si>
  <si>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</si>
  <si>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</si>
  <si>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</si>
  <si>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</si>
  <si>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</si>
  <si>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</si>
  <si>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</si>
  <si>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</si>
  <si>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</si>
  <si>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</si>
  <si>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</si>
  <si>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</si>
  <si>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</si>
  <si>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</si>
  <si>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</si>
  <si>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</si>
  <si>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</si>
  <si>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</si>
  <si>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</si>
  <si>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</si>
  <si>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</si>
  <si>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</si>
  <si>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</si>
  <si>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</si>
  <si>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</si>
  <si>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</si>
  <si>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</si>
  <si>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</si>
  <si>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</si>
  <si>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</si>
  <si>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</si>
  <si>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</si>
  <si>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</si>
  <si>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</si>
  <si>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</si>
  <si>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</si>
  <si>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</si>
  <si>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</si>
  <si>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</si>
  <si>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</si>
  <si>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</si>
  <si>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</si>
  <si>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</si>
  <si>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</si>
  <si>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</si>
  <si>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</si>
  <si>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</si>
  <si>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</si>
  <si>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</si>
  <si>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</si>
  <si>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</si>
  <si>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</si>
  <si>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</si>
  <si>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</si>
  <si>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</si>
  <si>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</si>
  <si>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</si>
  <si>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</si>
  <si>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</si>
  <si>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</si>
  <si>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</si>
  <si>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</si>
  <si>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</si>
  <si>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</si>
  <si>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</si>
  <si>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</si>
  <si>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</si>
  <si>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</si>
  <si>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</si>
  <si>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</si>
  <si>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</si>
  <si>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</si>
  <si>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</si>
  <si>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</si>
  <si>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</si>
  <si>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</si>
  <si>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</si>
  <si>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</si>
  <si>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</si>
  <si>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</si>
  <si>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</si>
  <si>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</si>
  <si>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</si>
  <si>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</si>
  <si>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</si>
  <si>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</si>
  <si>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</si>
  <si>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</si>
  <si>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</si>
  <si>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</si>
  <si>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</si>
  <si>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</si>
  <si>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</si>
  <si>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</si>
  <si>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</si>
  <si>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</si>
  <si>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</si>
  <si>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</si>
  <si>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</si>
  <si>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</si>
  <si>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</si>
  <si>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</si>
  <si>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</si>
  <si>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</si>
  <si>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</si>
  <si>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</si>
  <si>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</si>
  <si>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</si>
  <si>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</si>
  <si>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</si>
  <si>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</si>
  <si>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</si>
  <si>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</si>
  <si>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</si>
  <si>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</si>
  <si>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</si>
  <si>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</si>
  <si>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</si>
  <si>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</si>
  <si>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</si>
  <si>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</si>
  <si>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</si>
  <si>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</si>
  <si>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</si>
  <si>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</si>
  <si>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</si>
  <si>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</si>
  <si>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</si>
  <si>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</si>
  <si>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</si>
  <si>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</si>
  <si>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</si>
  <si>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</si>
  <si>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</si>
  <si>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</si>
  <si>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</si>
  <si>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</si>
  <si>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</si>
  <si>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</si>
  <si>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</si>
  <si>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</si>
  <si>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</si>
  <si>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</si>
  <si>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</si>
  <si>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</si>
  <si>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</si>
  <si>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</si>
  <si>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</si>
  <si>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</si>
  <si>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</si>
  <si>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</si>
  <si>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</si>
  <si>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</si>
  <si>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</si>
  <si>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</si>
  <si>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</si>
  <si>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</si>
  <si>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</si>
  <si>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</si>
  <si>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</si>
  <si>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</si>
  <si>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</si>
  <si>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</si>
  <si>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</si>
  <si>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</si>
  <si>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</si>
  <si>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</si>
  <si>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</si>
  <si>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</si>
  <si>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</si>
  <si>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</si>
  <si>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</si>
  <si>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</si>
  <si>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</si>
  <si>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</si>
  <si>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</si>
  <si>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</si>
  <si>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</si>
  <si>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</si>
  <si>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</si>
  <si>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</si>
  <si>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</si>
  <si>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</si>
  <si>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</si>
  <si>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</si>
  <si>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</si>
  <si>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</si>
  <si>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</si>
  <si>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</si>
  <si>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</si>
  <si>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</si>
  <si>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</si>
  <si>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</si>
  <si>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</si>
  <si>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</si>
  <si>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</si>
  <si>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</si>
  <si>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</si>
  <si>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</si>
  <si>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</si>
  <si>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</si>
  <si>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</si>
  <si>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</si>
  <si>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</si>
  <si>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</si>
  <si>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</si>
  <si>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</si>
  <si>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</si>
  <si>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</si>
  <si>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</si>
  <si>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</si>
  <si>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</si>
  <si>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</si>
  <si>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</si>
  <si>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</si>
  <si>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</si>
  <si>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</si>
  <si>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</si>
  <si>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</si>
  <si>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</si>
  <si>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</si>
  <si>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</si>
  <si>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</si>
  <si>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</si>
  <si>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</si>
  <si>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</si>
  <si>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</si>
  <si>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</si>
  <si>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</si>
  <si>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</si>
  <si>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</si>
  <si>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</si>
  <si>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</si>
  <si>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</si>
  <si>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</si>
  <si>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</si>
  <si>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</si>
  <si>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</si>
  <si>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</si>
  <si>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</si>
  <si>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</si>
  <si>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</si>
  <si>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</si>
  <si>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</si>
  <si>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</si>
  <si>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</si>
  <si>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</si>
  <si>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</si>
  <si>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</si>
  <si>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</si>
  <si>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</si>
  <si>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</si>
  <si>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</si>
  <si>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</si>
  <si>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</si>
  <si>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</si>
  <si>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</si>
  <si>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</si>
  <si>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</si>
  <si>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</si>
  <si>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</si>
  <si>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</si>
  <si>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</si>
  <si>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</si>
  <si>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</si>
  <si>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</si>
  <si>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</si>
  <si>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</si>
  <si>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</si>
  <si>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</si>
  <si>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</si>
  <si>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</si>
  <si>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</si>
  <si>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</si>
  <si>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</si>
  <si>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</si>
  <si>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</si>
  <si>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</si>
  <si>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</si>
  <si>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</si>
  <si>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</si>
  <si>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</si>
  <si>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</si>
  <si>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</si>
  <si>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</si>
  <si>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</si>
  <si>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</si>
  <si>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</si>
  <si>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</si>
  <si>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</si>
  <si>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</si>
  <si>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</si>
  <si>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</si>
  <si>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</si>
  <si>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</si>
  <si>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</si>
  <si>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</si>
  <si>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</si>
  <si>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</si>
  <si>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</si>
  <si>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</si>
  <si>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</si>
  <si>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</si>
  <si>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</si>
  <si>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</si>
  <si>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</si>
  <si>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</si>
  <si>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</si>
  <si>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</si>
  <si>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</si>
  <si>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</si>
  <si>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</si>
  <si>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</si>
  <si>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</si>
  <si>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</si>
  <si>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</si>
  <si>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</si>
  <si>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</si>
  <si>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</si>
  <si>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</si>
  <si>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</si>
  <si>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</si>
  <si>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</si>
  <si>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</si>
  <si>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</si>
  <si>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</si>
  <si>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</si>
  <si>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</si>
  <si>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</si>
  <si>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</si>
  <si>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</si>
  <si>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</si>
  <si>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</si>
  <si>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</si>
  <si>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</si>
  <si>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</si>
  <si>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</si>
  <si>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</si>
  <si>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</si>
  <si>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</si>
  <si>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</si>
  <si>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</si>
  <si>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</si>
  <si>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</si>
  <si>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</si>
  <si>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</si>
  <si>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</si>
  <si>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</si>
  <si>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</si>
  <si>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</si>
  <si>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</si>
  <si>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</si>
  <si>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</si>
  <si>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</si>
  <si>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</si>
  <si>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</si>
  <si>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</si>
  <si>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</si>
  <si>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</si>
  <si>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</si>
  <si>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</si>
  <si>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</si>
  <si>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</si>
  <si>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</si>
  <si>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</si>
  <si>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</si>
  <si>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</si>
  <si>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</si>
  <si>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</si>
  <si>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</si>
  <si>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</si>
  <si>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</si>
  <si>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</si>
  <si>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</si>
  <si>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</si>
  <si>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</si>
  <si>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</si>
  <si>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</si>
  <si>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</si>
  <si>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</si>
  <si>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</si>
  <si>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</si>
  <si>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</si>
  <si>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</si>
  <si>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</si>
  <si>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</si>
  <si>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</si>
  <si>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</si>
  <si>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</si>
  <si>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</si>
  <si>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</si>
  <si>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</si>
  <si>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</si>
  <si>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</si>
  <si>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</si>
  <si>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</si>
  <si>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</si>
  <si>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</si>
  <si>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</si>
  <si>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</si>
  <si>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</si>
  <si>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</si>
  <si>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</si>
  <si>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</si>
  <si>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</si>
  <si>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</si>
  <si>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</si>
  <si>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</si>
  <si>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</si>
  <si>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</si>
  <si>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</si>
  <si>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</si>
  <si>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</si>
  <si>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</si>
  <si>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</si>
  <si>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</si>
  <si>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</si>
  <si>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</si>
  <si>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</si>
  <si>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</si>
  <si>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</si>
  <si>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</si>
  <si>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</si>
  <si>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</si>
  <si>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</si>
  <si>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</si>
  <si>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</si>
  <si>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</si>
  <si>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</si>
  <si>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</si>
  <si>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</si>
  <si>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</si>
  <si>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</si>
  <si>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</si>
  <si>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</si>
  <si>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</si>
  <si>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</si>
  <si>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</si>
  <si>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</si>
  <si>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</si>
  <si>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</si>
  <si>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</si>
  <si>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</si>
  <si>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</si>
  <si>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</si>
  <si>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</si>
  <si>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</si>
  <si>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</si>
  <si>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</si>
  <si>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</si>
  <si>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</si>
  <si>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</si>
  <si>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</si>
  <si>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</si>
  <si>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</si>
  <si>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</si>
  <si>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</si>
  <si>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</si>
  <si>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</si>
  <si>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</si>
  <si>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</si>
  <si>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</si>
  <si>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</si>
  <si>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</si>
  <si>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</si>
  <si>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</si>
  <si>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</si>
  <si>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</si>
  <si>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</si>
  <si>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</si>
  <si>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</si>
  <si>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</si>
  <si>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</si>
  <si>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</si>
  <si>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</si>
  <si>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</si>
  <si>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</si>
  <si>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</si>
  <si>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</si>
  <si>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</si>
  <si>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</si>
  <si>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</si>
  <si>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</si>
  <si>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</si>
  <si>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</si>
  <si>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</si>
  <si>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</si>
  <si>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</si>
  <si>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</si>
  <si>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</si>
  <si>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</si>
  <si>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</si>
  <si>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</si>
  <si>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</si>
  <si>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</si>
  <si>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</si>
  <si>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</si>
  <si>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</si>
  <si>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</si>
  <si>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</si>
  <si>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</si>
  <si>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</si>
  <si>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</si>
  <si>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</si>
  <si>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</si>
  <si>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</si>
  <si>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</si>
  <si>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</si>
  <si>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</si>
  <si>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</si>
  <si>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</si>
  <si>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</si>
  <si>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</si>
  <si>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</si>
  <si>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</si>
  <si>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</si>
  <si>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</si>
  <si>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</si>
  <si>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</si>
  <si>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</si>
  <si>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</si>
  <si>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</si>
  <si>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</si>
  <si>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</si>
  <si>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</si>
  <si>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</si>
  <si>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</si>
  <si>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</si>
  <si>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</si>
  <si>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</si>
  <si>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</si>
  <si>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</si>
  <si>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</si>
  <si>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</si>
  <si>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</si>
  <si>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</si>
  <si>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</si>
  <si>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</si>
  <si>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</si>
  <si>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</si>
  <si>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</si>
  <si>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</si>
  <si>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</si>
  <si>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</si>
  <si>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</si>
  <si>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</si>
  <si>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</si>
  <si>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</si>
  <si>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</si>
  <si>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</si>
  <si>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</si>
  <si>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</si>
  <si>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</si>
  <si>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</si>
  <si>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</si>
  <si>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</si>
  <si>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</si>
  <si>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</si>
  <si>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</si>
  <si>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</si>
  <si>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</si>
  <si>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</si>
  <si>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</si>
  <si>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</si>
  <si>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</si>
  <si>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</si>
  <si>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</si>
  <si>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</si>
  <si>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</si>
  <si>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</si>
  <si>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</si>
  <si>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</si>
  <si>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</si>
  <si>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</si>
  <si>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</si>
  <si>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</si>
  <si>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</si>
  <si>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</si>
  <si>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</si>
  <si>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</si>
  <si>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</si>
  <si>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</si>
  <si>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</si>
  <si>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</si>
  <si>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</si>
  <si>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</si>
  <si>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</si>
  <si>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</si>
  <si>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</si>
  <si>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</si>
  <si>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</si>
  <si>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</si>
  <si>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</si>
  <si>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</si>
  <si>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</si>
  <si>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</si>
  <si>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</si>
  <si>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</si>
  <si>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</si>
  <si>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</si>
  <si>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</si>
  <si>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</si>
  <si>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</si>
  <si>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</si>
  <si>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</si>
  <si>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</si>
  <si>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</si>
  <si>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</si>
  <si>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</si>
  <si>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</si>
  <si>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</si>
  <si>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</si>
  <si>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</si>
  <si>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</si>
  <si>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</si>
  <si>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</si>
  <si>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</si>
  <si>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</si>
  <si>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</si>
  <si>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</si>
  <si>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</si>
  <si>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</si>
  <si>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</si>
  <si>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</si>
  <si>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</si>
  <si>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</si>
  <si>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</si>
  <si>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</si>
  <si>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</si>
  <si>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</si>
  <si>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</si>
  <si>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</si>
  <si>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</si>
  <si>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</si>
  <si>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</si>
  <si>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</si>
  <si>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</si>
  <si>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</si>
  <si>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</si>
  <si>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</si>
  <si>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</si>
  <si>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</si>
  <si>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</si>
  <si>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</si>
  <si>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</si>
  <si>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</si>
  <si>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</si>
  <si>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</si>
  <si>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</si>
  <si>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</si>
  <si>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</si>
  <si>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</si>
  <si>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</si>
  <si>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</si>
  <si>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</si>
  <si>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</si>
  <si>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</si>
  <si>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</si>
  <si>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</si>
  <si>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</si>
  <si>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</si>
  <si>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</si>
  <si>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</si>
  <si>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</si>
  <si>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</si>
  <si>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</si>
  <si>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</si>
  <si>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</si>
  <si>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</si>
  <si>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</si>
  <si>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</si>
  <si>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</si>
  <si>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</si>
  <si>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</si>
  <si>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</si>
  <si>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</si>
  <si>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</si>
  <si>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</si>
  <si>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</si>
  <si>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</si>
  <si>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</si>
  <si>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</si>
  <si>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</si>
  <si>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</si>
  <si>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</si>
  <si>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</si>
  <si>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</si>
  <si>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</si>
  <si>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</si>
  <si>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</si>
  <si>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</si>
  <si>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</si>
  <si>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</si>
  <si>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</si>
  <si>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</si>
  <si>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</si>
  <si>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</si>
  <si>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</si>
  <si>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</si>
  <si>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</si>
  <si>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</si>
  <si>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</si>
  <si>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</si>
  <si>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</si>
  <si>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</si>
  <si>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</si>
  <si>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</si>
  <si>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</si>
  <si>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</si>
  <si>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</si>
  <si>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</si>
  <si>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</si>
  <si>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</si>
  <si>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</si>
  <si>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</si>
  <si>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</si>
  <si>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</si>
  <si>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</si>
  <si>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</si>
  <si>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</si>
  <si>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</si>
  <si>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</si>
  <si>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</si>
  <si>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</si>
  <si>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</si>
  <si>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</si>
  <si>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</si>
  <si>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</si>
  <si>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</si>
  <si>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</si>
  <si>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</si>
  <si>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</si>
  <si>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</si>
  <si>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</si>
  <si>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</si>
  <si>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</si>
  <si>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</si>
  <si>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</si>
  <si>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</si>
  <si>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</si>
  <si>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</si>
  <si>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</si>
  <si>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</si>
  <si>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</si>
  <si>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</si>
  <si>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</si>
  <si>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</si>
  <si>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</si>
  <si>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</si>
  <si>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</si>
  <si>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</si>
  <si>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</si>
  <si>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</si>
  <si>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</si>
  <si>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</si>
  <si>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</si>
  <si>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</si>
  <si>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</si>
  <si>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</si>
  <si>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</si>
  <si>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</si>
  <si>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</si>
  <si>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</si>
  <si>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</si>
  <si>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</si>
  <si>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</si>
  <si>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</si>
  <si>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</si>
  <si>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</si>
  <si>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</si>
  <si>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</si>
  <si>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</si>
  <si>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</si>
  <si>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</si>
  <si>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</si>
  <si>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</si>
  <si>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</si>
  <si>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</si>
  <si>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</si>
  <si>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</si>
  <si>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</si>
  <si>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</si>
  <si>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</si>
  <si>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</si>
  <si>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</si>
  <si>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</si>
  <si>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</si>
  <si>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</si>
  <si>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</si>
  <si>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</si>
  <si>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</si>
  <si>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</si>
  <si>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</si>
  <si>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</si>
  <si>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</si>
  <si>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</si>
  <si>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</si>
  <si>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</si>
  <si>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</si>
  <si>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</si>
  <si>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</si>
  <si>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</si>
  <si>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</si>
  <si>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</si>
  <si>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</si>
  <si>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</si>
  <si>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</si>
  <si>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</si>
  <si>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</si>
  <si>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</si>
  <si>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</si>
  <si>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</si>
  <si>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</si>
  <si>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</si>
  <si>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</si>
  <si>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</si>
  <si>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</si>
  <si>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</si>
  <si>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</si>
  <si>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</si>
  <si>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</si>
  <si>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</si>
  <si>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</si>
  <si>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</si>
  <si>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</si>
  <si>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</si>
  <si>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</si>
  <si>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</si>
  <si>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</si>
  <si>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</si>
  <si>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</si>
  <si>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</si>
  <si>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</si>
  <si>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</si>
  <si>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</si>
  <si>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</si>
  <si>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</si>
  <si>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</si>
  <si>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</si>
  <si>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</si>
  <si>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</si>
  <si>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</si>
  <si>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</si>
  <si>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</si>
  <si>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</si>
  <si>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</si>
  <si>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</si>
  <si>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</si>
  <si>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</si>
  <si>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</si>
  <si>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</si>
  <si>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</si>
  <si>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</si>
  <si>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</si>
  <si>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</si>
  <si>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</si>
  <si>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</si>
  <si>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</si>
  <si>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</si>
  <si>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</si>
  <si>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</si>
  <si>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</si>
  <si>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</si>
  <si>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</si>
  <si>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</si>
  <si>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</si>
  <si>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</si>
  <si>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</si>
  <si>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</si>
  <si>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</si>
  <si>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</si>
  <si>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</si>
  <si>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</si>
  <si>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</si>
  <si>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</si>
  <si>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</si>
  <si>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</si>
  <si>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</si>
  <si>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</si>
  <si>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</si>
  <si>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</si>
  <si>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</si>
  <si>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</si>
  <si>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</si>
  <si>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</si>
  <si>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</si>
  <si>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</si>
  <si>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</si>
  <si>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</si>
  <si>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</si>
  <si>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</si>
  <si>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</si>
  <si>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</si>
  <si>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</si>
  <si>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</si>
  <si>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</si>
  <si>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</si>
  <si>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</si>
  <si>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</si>
  <si>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</si>
  <si>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</si>
  <si>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</si>
  <si>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</si>
  <si>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</si>
  <si>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</si>
  <si>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</si>
  <si>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</si>
  <si>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</si>
  <si>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</si>
  <si>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</si>
  <si>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</si>
  <si>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</si>
  <si>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</si>
  <si>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</si>
  <si>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</si>
  <si>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</si>
  <si>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</si>
  <si>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</si>
  <si>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</si>
  <si>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</si>
  <si>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</si>
  <si>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</si>
  <si>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</si>
  <si>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</si>
  <si>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</si>
  <si>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</si>
  <si>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</si>
  <si>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</si>
  <si>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</si>
  <si>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</si>
  <si>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</si>
  <si>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</si>
  <si>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</si>
  <si>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</si>
  <si>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</si>
  <si>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</si>
  <si>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</si>
  <si>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</si>
  <si>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</si>
  <si>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</si>
  <si>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</si>
  <si>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</si>
  <si>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</si>
  <si>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</si>
  <si>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</si>
  <si>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</si>
  <si>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</si>
  <si>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</si>
  <si>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</si>
  <si>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</si>
  <si>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</si>
  <si>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</si>
  <si>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</si>
  <si>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</si>
  <si>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</si>
  <si>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</si>
  <si>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</si>
  <si>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</si>
  <si>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</si>
  <si>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</si>
  <si>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</si>
  <si>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</si>
  <si>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</si>
  <si>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</si>
  <si>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</si>
  <si>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</si>
  <si>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</si>
  <si>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</si>
  <si>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</si>
  <si>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</si>
  <si>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</si>
  <si>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</si>
  <si>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</si>
  <si>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</si>
  <si>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</si>
  <si>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</si>
  <si>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</si>
  <si>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</si>
  <si>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</si>
  <si>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</si>
  <si>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</si>
  <si>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</si>
  <si>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</si>
  <si>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</si>
  <si>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</si>
  <si>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</si>
  <si>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</si>
  <si>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</si>
  <si>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</si>
  <si>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</si>
  <si>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</si>
  <si>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</si>
  <si>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</si>
  <si>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</si>
  <si>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</si>
  <si>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</si>
  <si>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</si>
  <si>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</si>
  <si>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</si>
  <si>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</si>
  <si>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</si>
  <si>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</si>
  <si>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</si>
  <si>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</si>
  <si>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</si>
  <si>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</si>
  <si>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</si>
  <si>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</si>
  <si>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</si>
  <si>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</si>
  <si>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</si>
  <si>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</si>
  <si>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</si>
  <si>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</si>
  <si>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</si>
  <si>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</si>
  <si>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</si>
  <si>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</si>
  <si>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</si>
  <si>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</si>
  <si>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</si>
  <si>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</si>
  <si>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</si>
  <si>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</si>
  <si>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</si>
  <si>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</si>
  <si>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</si>
  <si>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</si>
  <si>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</si>
  <si>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</si>
  <si>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</si>
  <si>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</si>
  <si>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</si>
  <si>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</si>
  <si>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</si>
  <si>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</si>
  <si>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</si>
  <si>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</si>
  <si>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</si>
  <si>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</si>
  <si>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</si>
  <si>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</si>
  <si>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</si>
  <si>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</si>
  <si>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</si>
  <si>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</si>
  <si>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</si>
  <si>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</si>
  <si>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</si>
  <si>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</si>
  <si>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</si>
  <si>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</si>
  <si>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</si>
  <si>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</si>
  <si>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</si>
  <si>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</si>
  <si>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</si>
  <si>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</si>
  <si>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</si>
  <si>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</si>
  <si>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</si>
  <si>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</si>
  <si>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</si>
  <si>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</si>
  <si>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</si>
  <si>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</si>
  <si>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</si>
  <si>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</si>
  <si>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</si>
  <si>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</si>
  <si>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</si>
  <si>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</si>
  <si>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</si>
  <si>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</si>
  <si>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</si>
  <si>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</si>
  <si>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</si>
  <si>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</si>
  <si>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</si>
  <si>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</si>
  <si>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</si>
  <si>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</si>
  <si>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</si>
  <si>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</si>
  <si>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</si>
  <si>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</si>
  <si>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</si>
  <si>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</si>
  <si>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</si>
  <si>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</si>
  <si>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</si>
  <si>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</si>
  <si>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</si>
  <si>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</si>
  <si>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</si>
  <si>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</si>
  <si>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</si>
  <si>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</si>
  <si>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</si>
  <si>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</si>
  <si>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</si>
  <si>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</si>
  <si>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</si>
  <si>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</si>
  <si>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</si>
  <si>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</si>
  <si>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</si>
  <si>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</si>
  <si>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</si>
  <si>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</si>
  <si>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</si>
  <si>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</si>
  <si>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</si>
  <si>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</si>
  <si>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</si>
  <si>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</si>
  <si>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</si>
  <si>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</si>
  <si>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</si>
  <si>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</si>
  <si>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</si>
  <si>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</si>
  <si>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</si>
  <si>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</si>
  <si>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</si>
  <si>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</si>
  <si>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</si>
  <si>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</si>
  <si>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</si>
  <si>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</si>
  <si>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</si>
  <si>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</si>
  <si>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</si>
  <si>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</si>
  <si>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</si>
  <si>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</si>
  <si>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</si>
  <si>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</si>
  <si>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</si>
  <si>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</si>
  <si>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</si>
  <si>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</si>
  <si>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</si>
  <si>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</si>
  <si>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</si>
  <si>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</si>
  <si>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</si>
  <si>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</si>
  <si>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</si>
  <si>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</si>
  <si>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</si>
  <si>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</si>
  <si>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</si>
  <si>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</si>
  <si>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</si>
  <si>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</si>
  <si>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</si>
  <si>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</si>
  <si>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</si>
  <si>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</si>
  <si>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</si>
  <si>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</si>
  <si>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</si>
  <si>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</si>
  <si>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</si>
  <si>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</si>
  <si>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</si>
  <si>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</si>
  <si>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</si>
  <si>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</si>
  <si>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</si>
  <si>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</si>
  <si>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</si>
  <si>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</si>
  <si>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</si>
  <si>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</si>
  <si>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</si>
  <si>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</si>
  <si>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</si>
  <si>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</si>
  <si>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</si>
  <si>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</si>
  <si>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</si>
  <si>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</si>
  <si>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</si>
  <si>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</si>
  <si>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</si>
  <si>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</si>
  <si>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</si>
  <si>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</si>
  <si>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</si>
  <si>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</si>
  <si>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</si>
  <si>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</si>
  <si>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</si>
  <si>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</si>
  <si>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</si>
  <si>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</si>
  <si>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</si>
  <si>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</si>
  <si>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</si>
  <si>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</si>
  <si>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</si>
  <si>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</si>
  <si>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</si>
  <si>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</si>
  <si>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</si>
  <si>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</si>
  <si>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</si>
  <si>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</si>
  <si>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</si>
  <si>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</si>
  <si>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</si>
  <si>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</si>
  <si>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</si>
  <si>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</si>
  <si>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</si>
  <si>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</si>
  <si>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</si>
  <si>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</si>
  <si>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</si>
  <si>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</si>
  <si>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</si>
  <si>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</si>
  <si>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</si>
  <si>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</si>
  <si>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</si>
  <si>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</si>
  <si>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</si>
  <si>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</si>
  <si>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</si>
  <si>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</si>
  <si>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</si>
  <si>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</si>
  <si>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</si>
  <si>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</si>
  <si>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</si>
  <si>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</si>
  <si>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</si>
  <si>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</si>
  <si>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</si>
  <si>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</si>
  <si>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</si>
  <si>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</si>
  <si>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</si>
  <si>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</si>
  <si>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</si>
  <si>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</si>
  <si>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</si>
  <si>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</si>
  <si>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</si>
  <si>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</si>
  <si>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</si>
  <si>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</si>
  <si>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</si>
  <si>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</si>
  <si>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</si>
  <si>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</si>
  <si>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</si>
  <si>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</si>
  <si>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</si>
  <si>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</si>
  <si>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</si>
  <si>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</si>
  <si>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</si>
  <si>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</si>
  <si>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</si>
  <si>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</si>
  <si>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</si>
  <si>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</si>
  <si>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</si>
  <si>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</si>
  <si>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</si>
  <si>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</si>
  <si>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</si>
  <si>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</si>
  <si>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</si>
  <si>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</si>
  <si>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</si>
  <si>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</si>
  <si>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</si>
  <si>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</si>
  <si>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</si>
  <si>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</si>
  <si>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</si>
  <si>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</si>
  <si>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</si>
  <si>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</si>
  <si>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</si>
  <si>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</si>
  <si>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</si>
  <si>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</si>
  <si>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</si>
  <si>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</si>
  <si>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</si>
  <si>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</si>
  <si>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</si>
  <si>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</si>
  <si>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</si>
  <si>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</si>
  <si>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</si>
  <si>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</si>
  <si>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</si>
  <si>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</si>
  <si>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</si>
  <si>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</si>
  <si>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</si>
  <si>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</si>
  <si>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</si>
  <si>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</si>
  <si>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</si>
  <si>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</si>
  <si>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</si>
  <si>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</si>
  <si>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</si>
  <si>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</si>
  <si>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</si>
  <si>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</si>
  <si>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</si>
  <si>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</si>
  <si>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</si>
  <si>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</si>
  <si>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</si>
  <si>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</si>
  <si>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</si>
  <si>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</si>
  <si>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</si>
  <si>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</si>
  <si>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</si>
  <si>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</si>
  <si>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</si>
  <si>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</si>
  <si>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</si>
  <si>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</si>
  <si>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</si>
  <si>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</si>
  <si>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</si>
  <si>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</si>
  <si>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</si>
  <si>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</si>
  <si>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</si>
  <si>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</si>
  <si>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</si>
  <si>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</si>
  <si>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</si>
  <si>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</si>
  <si>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</si>
  <si>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</si>
  <si>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</si>
  <si>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</si>
  <si>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</si>
  <si>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</si>
  <si>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</si>
  <si>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</si>
  <si>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</si>
  <si>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</si>
  <si>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</si>
  <si>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</si>
  <si>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</si>
  <si>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</si>
  <si>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</si>
  <si>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</si>
  <si>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</si>
  <si>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</si>
  <si>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</si>
  <si>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</si>
  <si>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</si>
  <si>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</si>
  <si>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</si>
  <si>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</si>
  <si>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</si>
  <si>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</si>
  <si>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</si>
  <si>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</si>
  <si>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</si>
  <si>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</si>
  <si>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</si>
  <si>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</si>
  <si>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</si>
  <si>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</si>
  <si>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</si>
  <si>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</si>
  <si>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</si>
  <si>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</si>
  <si>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</si>
  <si>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</si>
  <si>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</si>
  <si>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</si>
  <si>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</si>
  <si>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</si>
  <si>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</si>
  <si>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</si>
  <si>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</si>
  <si>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</si>
  <si>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</si>
  <si>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</si>
  <si>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</si>
  <si>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</si>
  <si>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</si>
  <si>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</si>
  <si>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</si>
  <si>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</si>
  <si>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</si>
  <si>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</si>
  <si>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</si>
  <si>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</si>
  <si>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</si>
  <si>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</si>
  <si>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</si>
  <si>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</si>
  <si>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</si>
  <si>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</si>
  <si>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</si>
  <si>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</si>
  <si>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</si>
  <si>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</si>
  <si>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</si>
  <si>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</si>
  <si>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</si>
  <si>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</si>
  <si>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</si>
  <si>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</si>
  <si>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</si>
  <si>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</si>
  <si>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</si>
  <si>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</si>
  <si>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</si>
  <si>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</si>
  <si>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</si>
  <si>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</si>
  <si>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</si>
  <si>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</si>
  <si>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</si>
  <si>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</si>
  <si>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</si>
  <si>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</si>
  <si>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</si>
  <si>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</si>
  <si>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</si>
  <si>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</si>
  <si>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</si>
  <si>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</si>
  <si>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</si>
  <si>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</si>
  <si>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</si>
  <si>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</si>
  <si>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</si>
  <si>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</si>
  <si>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</si>
  <si>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</si>
  <si>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</si>
  <si>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</si>
  <si>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</si>
  <si>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</si>
  <si>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</si>
  <si>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</si>
  <si>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</si>
  <si>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</si>
  <si>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</si>
  <si>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</si>
  <si>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</si>
  <si>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</si>
  <si>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</si>
  <si>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</si>
  <si>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</si>
  <si>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</si>
  <si>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</si>
  <si>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</si>
  <si>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</si>
  <si>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</si>
  <si>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</si>
  <si>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</si>
  <si>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</si>
  <si>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</si>
  <si>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</si>
  <si>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</si>
  <si>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</si>
  <si>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</si>
  <si>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</si>
  <si>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</si>
  <si>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</si>
  <si>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</si>
  <si>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</si>
  <si>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</si>
  <si>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</si>
  <si>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</si>
  <si>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</si>
  <si>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</si>
  <si>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</si>
  <si>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</si>
  <si>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</si>
  <si>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</si>
  <si>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</si>
  <si>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</si>
  <si>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</si>
  <si>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</si>
  <si>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</si>
  <si>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</si>
  <si>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</si>
  <si>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</si>
  <si>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</si>
  <si>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</si>
  <si>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</si>
  <si>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</si>
  <si>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</si>
  <si>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</si>
  <si>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</si>
  <si>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</si>
  <si>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</si>
  <si>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</si>
  <si>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</si>
  <si>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</si>
  <si>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</si>
  <si>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</si>
  <si>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</si>
  <si>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</si>
  <si>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</si>
  <si>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</si>
  <si>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</si>
  <si>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</si>
  <si>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</si>
  <si>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</si>
  <si>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</si>
  <si>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</si>
  <si>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</si>
  <si>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</si>
  <si>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</si>
  <si>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</si>
  <si>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</si>
  <si>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</si>
  <si>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</si>
  <si>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</si>
  <si>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</si>
  <si>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</si>
  <si>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</si>
  <si>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</si>
  <si>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</si>
  <si>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</si>
  <si>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</si>
  <si>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</si>
  <si>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</si>
  <si>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</si>
  <si>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</si>
  <si>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</si>
  <si>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</si>
  <si>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</si>
  <si>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</si>
  <si>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</si>
  <si>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</si>
  <si>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</si>
  <si>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</si>
  <si>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</si>
  <si>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</si>
  <si>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</si>
  <si>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</si>
  <si>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</si>
  <si>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</si>
  <si>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</si>
  <si>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</si>
  <si>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</si>
  <si>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</si>
  <si>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</si>
  <si>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</si>
  <si>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</si>
  <si>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</si>
  <si>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</si>
  <si>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</si>
  <si>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</si>
  <si>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</si>
  <si>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</si>
  <si>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</si>
  <si>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</si>
  <si>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</si>
  <si>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</si>
  <si>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</si>
  <si>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</si>
  <si>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</si>
  <si>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</si>
  <si>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</si>
  <si>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</si>
  <si>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</si>
  <si>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</si>
  <si>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</si>
  <si>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</si>
  <si>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</si>
  <si>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</si>
  <si>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</si>
  <si>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</si>
  <si>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</si>
  <si>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</si>
  <si>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</si>
  <si>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</si>
  <si>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</si>
  <si>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</si>
  <si>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</si>
  <si>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</si>
  <si>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</si>
  <si>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</si>
  <si>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</si>
  <si>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</si>
  <si>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</si>
  <si>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</si>
  <si>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</si>
  <si>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</si>
  <si>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</si>
  <si>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</si>
  <si>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</si>
  <si>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</si>
  <si>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</si>
  <si>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</si>
  <si>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</si>
  <si>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</si>
  <si>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</si>
  <si>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</si>
  <si>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</si>
  <si>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</si>
  <si>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</si>
  <si>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</si>
  <si>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</si>
  <si>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</si>
  <si>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</si>
  <si>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</si>
  <si>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</si>
  <si>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</si>
  <si>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</si>
  <si>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</si>
  <si>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</si>
  <si>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</si>
  <si>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</si>
  <si>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</si>
  <si>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</si>
  <si>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</si>
  <si>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</si>
  <si>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</si>
  <si>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</si>
  <si>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</si>
  <si>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</si>
  <si>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</si>
  <si>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</si>
  <si>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</si>
  <si>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</si>
  <si>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</si>
  <si>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</si>
  <si>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</si>
  <si>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</si>
  <si>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</si>
  <si>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</si>
  <si>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</si>
  <si>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</si>
  <si>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</si>
  <si>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</si>
  <si>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</si>
  <si>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</si>
  <si>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</si>
  <si>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</si>
  <si>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</si>
  <si>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</si>
  <si>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</si>
  <si>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</si>
  <si>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</si>
  <si>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</si>
  <si>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</si>
  <si>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</si>
  <si>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</si>
  <si>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</si>
  <si>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</si>
  <si>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</si>
  <si>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</si>
  <si>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</si>
  <si>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</si>
  <si>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</si>
  <si>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</si>
  <si>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</si>
  <si>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</si>
  <si>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</si>
  <si>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</si>
  <si>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</si>
  <si>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</si>
  <si>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</si>
  <si>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</si>
  <si>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</si>
  <si>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</si>
  <si>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</si>
  <si>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</si>
  <si>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</si>
  <si>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</si>
  <si>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</si>
  <si>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</si>
  <si>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</si>
  <si>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</si>
  <si>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</si>
  <si>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</si>
  <si>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</si>
  <si>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</si>
  <si>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</si>
  <si>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</si>
  <si>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</si>
  <si>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</si>
  <si>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</si>
  <si>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</si>
  <si>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</si>
  <si>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</si>
  <si>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</si>
  <si>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</si>
  <si>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</si>
  <si>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</si>
  <si>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</si>
  <si>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</si>
  <si>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</si>
  <si>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</si>
  <si>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</si>
  <si>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</si>
  <si>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</si>
  <si>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</si>
  <si>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</si>
  <si>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</si>
  <si>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</si>
  <si>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</si>
  <si>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</si>
  <si>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</si>
  <si>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</si>
  <si>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</si>
  <si>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</si>
  <si>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</si>
  <si>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</si>
  <si>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</si>
  <si>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</si>
  <si>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</si>
  <si>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</si>
  <si>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</si>
  <si>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</si>
  <si>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</si>
  <si>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</si>
  <si>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</si>
  <si>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</si>
  <si>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</si>
  <si>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</si>
  <si>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</si>
  <si>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</si>
  <si>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</si>
  <si>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</si>
  <si>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</si>
  <si>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</si>
  <si>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</si>
  <si>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</si>
  <si>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</si>
  <si>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</si>
  <si>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</si>
  <si>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</si>
  <si>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</si>
  <si>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</si>
  <si>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</si>
  <si>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</si>
  <si>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</si>
  <si>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</si>
  <si>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</si>
  <si>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</si>
  <si>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</si>
  <si>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</si>
  <si>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</si>
  <si>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</si>
  <si>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</si>
  <si>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</si>
  <si>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</si>
  <si>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</si>
  <si>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</si>
  <si>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</si>
  <si>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</si>
  <si>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</si>
  <si>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</si>
  <si>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</si>
  <si>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</si>
  <si>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</si>
  <si>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</si>
  <si>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</si>
  <si>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</si>
  <si>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</si>
  <si>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</si>
  <si>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</si>
  <si>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</si>
  <si>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</si>
  <si>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</si>
  <si>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</si>
  <si>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</si>
  <si>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</si>
  <si>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</si>
  <si>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</si>
  <si>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</si>
  <si>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</si>
  <si>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</si>
  <si>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</si>
  <si>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</si>
  <si>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</si>
  <si>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</si>
  <si>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</si>
  <si>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</si>
  <si>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</si>
  <si>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</si>
  <si>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</si>
  <si>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</si>
  <si>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</si>
  <si>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</si>
  <si>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</si>
  <si>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</si>
  <si>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</si>
  <si>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</si>
  <si>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</si>
  <si>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</si>
  <si>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</si>
  <si>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</si>
  <si>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</si>
  <si>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</si>
  <si>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</si>
  <si>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</si>
  <si>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</si>
  <si>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</si>
  <si>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</si>
  <si>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</si>
  <si>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</si>
  <si>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</si>
  <si>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</si>
  <si>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</si>
  <si>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</si>
  <si>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</si>
  <si>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</si>
  <si>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</si>
  <si>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</si>
  <si>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</si>
  <si>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</si>
  <si>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</si>
  <si>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</si>
  <si>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</si>
  <si>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</si>
  <si>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</si>
  <si>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</si>
  <si>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</si>
  <si>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</si>
  <si>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</si>
  <si>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</si>
  <si>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</si>
  <si>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</si>
  <si>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</si>
  <si>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</si>
  <si>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</si>
  <si>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</si>
  <si>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</si>
  <si>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</si>
  <si>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</si>
  <si>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</si>
  <si>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</si>
  <si>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</si>
  <si>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</si>
  <si>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</si>
  <si>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</si>
  <si>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</si>
  <si>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</si>
  <si>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</si>
  <si>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</si>
  <si>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</si>
  <si>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</si>
  <si>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</si>
  <si>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</si>
  <si>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</si>
  <si>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</si>
  <si>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</si>
  <si>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</si>
  <si>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</si>
  <si>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</si>
  <si>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</si>
  <si>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</si>
  <si>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</si>
  <si>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</si>
  <si>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</si>
  <si>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</si>
  <si>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</si>
  <si>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</si>
  <si>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</si>
  <si>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</si>
  <si>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</si>
  <si>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</si>
  <si>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</si>
  <si>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</si>
  <si>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</si>
  <si>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</si>
  <si>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</si>
  <si>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</si>
  <si>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</si>
  <si>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</si>
  <si>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</si>
  <si>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</si>
  <si>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</si>
  <si>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</si>
  <si>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</si>
  <si>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</si>
  <si>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</si>
  <si>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</si>
  <si>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</si>
  <si>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</si>
  <si>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</si>
  <si>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</si>
  <si>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</si>
  <si>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</si>
  <si>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</si>
  <si>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</si>
  <si>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</si>
  <si>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</si>
  <si>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</si>
  <si>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</si>
  <si>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</si>
  <si>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</si>
  <si>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</si>
  <si>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</si>
  <si>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</si>
  <si>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</si>
  <si>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</si>
  <si>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</si>
  <si>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</si>
  <si>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</si>
  <si>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</si>
  <si>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</si>
  <si>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</si>
  <si>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</si>
  <si>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</si>
  <si>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</si>
  <si>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</si>
  <si>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</si>
  <si>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</si>
  <si>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</si>
  <si>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</si>
  <si>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</si>
  <si>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</si>
  <si>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</si>
  <si>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</si>
  <si>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</si>
  <si>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</si>
  <si>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</si>
  <si>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</si>
  <si>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</si>
  <si>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</si>
  <si>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</si>
  <si>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</si>
  <si>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</si>
  <si>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</si>
  <si>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</si>
  <si>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</si>
  <si>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</si>
  <si>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</si>
  <si>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</si>
  <si>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</si>
  <si>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</si>
  <si>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</si>
  <si>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</si>
  <si>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</si>
  <si>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</si>
  <si>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</si>
  <si>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</si>
  <si>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</si>
  <si>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</si>
  <si>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</si>
  <si>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</si>
  <si>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</si>
  <si>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</si>
  <si>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</si>
  <si>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</si>
  <si>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</si>
  <si>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</si>
  <si>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</si>
  <si>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</si>
  <si>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</si>
  <si>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</si>
  <si>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</si>
  <si>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</si>
  <si>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</si>
  <si>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</si>
  <si>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</si>
  <si>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</si>
  <si>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</si>
  <si>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</si>
  <si>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</si>
  <si>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</si>
  <si>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</si>
  <si>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</si>
  <si>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</si>
  <si>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</si>
  <si>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</si>
  <si>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</si>
  <si>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</si>
  <si>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</si>
  <si>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</si>
  <si>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</si>
  <si>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</si>
  <si>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</si>
  <si>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</si>
  <si>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</si>
  <si>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</si>
  <si>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</si>
  <si>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</si>
  <si>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</si>
  <si>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</si>
  <si>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</si>
  <si>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</si>
  <si>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</si>
  <si>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</si>
  <si>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</si>
  <si>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</si>
  <si>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</si>
  <si>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</si>
  <si>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</si>
  <si>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</si>
  <si>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</si>
  <si>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</si>
  <si>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</si>
  <si>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</si>
  <si>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</si>
  <si>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</si>
  <si>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</si>
  <si>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</si>
  <si>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</si>
  <si>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</si>
  <si>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</si>
  <si>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</si>
  <si>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</si>
  <si>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</si>
  <si>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</si>
  <si>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</si>
  <si>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</si>
  <si>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</si>
  <si>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</si>
  <si>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</si>
  <si>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</si>
  <si>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</si>
  <si>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</si>
  <si>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</si>
  <si>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</si>
  <si>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</si>
  <si>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</si>
  <si>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</si>
  <si>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</si>
  <si>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</si>
  <si>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</si>
  <si>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</si>
  <si>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</si>
  <si>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</si>
  <si>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</si>
  <si>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</si>
  <si>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</si>
  <si>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</si>
  <si>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</si>
  <si>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</si>
  <si>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</si>
  <si>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</si>
  <si>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</si>
  <si>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</si>
  <si>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</si>
  <si>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</si>
  <si>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</si>
  <si>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</si>
  <si>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</si>
  <si>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</si>
  <si>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</si>
  <si>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</si>
  <si>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</si>
  <si>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</si>
  <si>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</si>
  <si>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</si>
  <si>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</si>
  <si>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</si>
  <si>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</si>
  <si>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</si>
  <si>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</si>
  <si>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</si>
  <si>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</si>
  <si>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</si>
  <si>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</si>
  <si>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</si>
  <si>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</si>
  <si>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</si>
  <si>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</si>
  <si>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</si>
  <si>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</si>
  <si>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</si>
  <si>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</si>
  <si>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</si>
  <si>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</si>
  <si>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</si>
  <si>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</si>
  <si>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</si>
  <si>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</si>
  <si>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</si>
  <si>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</si>
  <si>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</si>
  <si>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</si>
  <si>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</si>
  <si>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</si>
  <si>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</si>
  <si>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</si>
  <si>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</si>
  <si>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</si>
  <si>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</si>
  <si>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</si>
  <si>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</si>
  <si>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</si>
  <si>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</si>
  <si>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</si>
  <si>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</si>
  <si>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</si>
  <si>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</si>
  <si>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</si>
  <si>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</si>
  <si>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</si>
  <si>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</si>
  <si>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</si>
  <si>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</si>
  <si>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</si>
  <si>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</si>
  <si>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</si>
  <si>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</si>
  <si>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</si>
  <si>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</si>
  <si>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</si>
  <si>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</si>
  <si>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</si>
  <si>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</si>
  <si>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</si>
  <si>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</si>
  <si>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</si>
  <si>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</si>
  <si>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</si>
  <si>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</si>
  <si>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</si>
  <si>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</si>
  <si>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</si>
  <si>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</si>
  <si>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</si>
  <si>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</si>
  <si>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</si>
  <si>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</si>
  <si>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</si>
  <si>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</si>
  <si>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</si>
  <si>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</si>
  <si>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</si>
  <si>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</si>
  <si>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</si>
  <si>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</si>
  <si>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</si>
  <si>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</si>
  <si>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</si>
  <si>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</si>
  <si>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</si>
  <si>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</si>
  <si>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</si>
  <si>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</si>
  <si>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</si>
  <si>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</si>
  <si>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</si>
  <si>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</si>
  <si>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</si>
  <si>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</si>
  <si>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</si>
  <si>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</si>
  <si>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</si>
  <si>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</si>
  <si>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</si>
  <si>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</si>
  <si>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</si>
  <si>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</si>
  <si>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</si>
  <si>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</si>
  <si>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</si>
  <si>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</si>
  <si>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</si>
  <si>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</si>
  <si>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</si>
  <si>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</si>
  <si>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</si>
  <si>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</si>
  <si>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</si>
  <si>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</si>
  <si>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</si>
  <si>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</si>
  <si>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</si>
  <si>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</si>
  <si>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</si>
  <si>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</si>
  <si>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</si>
  <si>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</si>
  <si>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</si>
  <si>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</si>
  <si>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</si>
  <si>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</si>
  <si>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</si>
  <si>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</si>
  <si>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</si>
  <si>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</si>
  <si>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</si>
  <si>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</si>
  <si>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</si>
  <si>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</si>
  <si>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</si>
  <si>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</si>
  <si>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</si>
  <si>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</si>
  <si>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</si>
  <si>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</si>
  <si>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</si>
  <si>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</si>
  <si>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</si>
  <si>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</si>
  <si>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</si>
  <si>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</si>
  <si>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</si>
  <si>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</si>
  <si>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</si>
  <si>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</si>
  <si>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</si>
  <si>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</si>
  <si>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</si>
  <si>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</si>
  <si>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</si>
  <si>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</si>
  <si>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</si>
  <si>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</si>
  <si>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</si>
  <si>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</si>
  <si>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</si>
  <si>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</si>
  <si>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</si>
  <si>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</si>
  <si>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</si>
  <si>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</si>
  <si>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</si>
  <si>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</si>
  <si>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</si>
  <si>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</si>
  <si>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</si>
  <si>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</si>
  <si>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</si>
  <si>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</si>
  <si>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</si>
  <si>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</si>
  <si>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</si>
  <si>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</si>
  <si>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</si>
  <si>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</si>
  <si>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</si>
  <si>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</si>
  <si>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</si>
  <si>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</si>
  <si>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</si>
  <si>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</si>
  <si>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</si>
  <si>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</si>
  <si>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</si>
  <si>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</si>
  <si>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</si>
  <si>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</si>
  <si>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</si>
  <si>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</si>
  <si>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</si>
  <si>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</si>
  <si>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</si>
  <si>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</si>
  <si>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</si>
  <si>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</si>
  <si>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</si>
  <si>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</si>
  <si>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</si>
  <si>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</si>
  <si>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</si>
  <si>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</si>
  <si>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</si>
  <si>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</si>
  <si>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</si>
  <si>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</si>
  <si>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</si>
  <si>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</si>
  <si>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</si>
  <si>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</si>
  <si>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</si>
  <si>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</si>
  <si>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</si>
  <si>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</si>
  <si>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</si>
  <si>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</si>
  <si>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</si>
  <si>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</si>
  <si>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</si>
  <si>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</si>
  <si>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</si>
  <si>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</si>
  <si>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</si>
  <si>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</si>
  <si>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</si>
  <si>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</si>
  <si>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</si>
  <si>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</si>
  <si>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</si>
  <si>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</si>
  <si>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</si>
  <si>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</si>
  <si>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</si>
  <si>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</si>
  <si>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</si>
  <si>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</si>
  <si>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</si>
  <si>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</si>
  <si>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</si>
  <si>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</si>
  <si>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</si>
  <si>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</si>
  <si>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</si>
  <si>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</si>
  <si>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</si>
  <si>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</si>
  <si>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</si>
  <si>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</si>
  <si>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</si>
  <si>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</si>
  <si>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</si>
  <si>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</si>
  <si>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</si>
  <si>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</si>
  <si>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</si>
  <si>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</si>
  <si>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</si>
  <si>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</si>
  <si>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</si>
  <si>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</si>
  <si>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</si>
  <si>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</si>
  <si>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</si>
  <si>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</si>
  <si>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</si>
  <si>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</si>
  <si>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</si>
  <si>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</si>
  <si>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</si>
  <si>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</si>
  <si>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</si>
  <si>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</si>
  <si>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</si>
  <si>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</si>
  <si>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</si>
  <si>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</si>
  <si>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</si>
  <si>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</si>
  <si>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</si>
  <si>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</si>
  <si>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</si>
  <si>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</si>
  <si>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</si>
  <si>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</si>
  <si>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</si>
  <si>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</si>
  <si>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</si>
  <si>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</si>
  <si>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</si>
  <si>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</si>
  <si>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</si>
  <si>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</si>
  <si>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</si>
  <si>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</si>
  <si>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</si>
  <si>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</si>
  <si>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</si>
  <si>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</si>
  <si>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</si>
  <si>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</si>
  <si>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</si>
  <si>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</si>
  <si>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</si>
  <si>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</si>
  <si>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</si>
  <si>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</si>
  <si>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</si>
  <si>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</si>
  <si>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</si>
  <si>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</si>
  <si>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</si>
  <si>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</si>
  <si>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</si>
  <si>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</si>
  <si>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</si>
  <si>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</si>
  <si>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</si>
  <si>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</si>
  <si>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</si>
  <si>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</si>
  <si>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</si>
  <si>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</si>
  <si>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</si>
  <si>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</si>
  <si>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</si>
  <si>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</si>
  <si>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</si>
  <si>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</si>
  <si>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</si>
  <si>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</si>
  <si>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</si>
  <si>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</si>
  <si>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</si>
  <si>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</si>
  <si>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</si>
  <si>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</si>
  <si>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</si>
  <si>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</si>
  <si>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</si>
  <si>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</si>
  <si>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</si>
  <si>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</si>
  <si>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</si>
  <si>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</si>
  <si>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</si>
  <si>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</si>
  <si>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</si>
  <si>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</si>
  <si>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</si>
  <si>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</si>
  <si>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</si>
  <si>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</si>
  <si>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</si>
  <si>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</si>
  <si>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</si>
  <si>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</si>
  <si>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</si>
  <si>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</si>
  <si>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</si>
  <si>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</si>
  <si>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</si>
  <si>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</si>
  <si>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</si>
  <si>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</si>
  <si>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</si>
  <si>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</si>
  <si>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</si>
  <si>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</si>
  <si>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</si>
  <si>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</si>
  <si>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</si>
  <si>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</si>
  <si>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</si>
  <si>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</si>
  <si>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</si>
  <si>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</si>
  <si>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</si>
  <si>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</si>
  <si>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</si>
  <si>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</si>
  <si>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</si>
  <si>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</si>
  <si>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</si>
  <si>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</si>
  <si>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</si>
  <si>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</si>
  <si>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</si>
  <si>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</si>
  <si>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</si>
  <si>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</si>
  <si>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</si>
  <si>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</si>
  <si>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</si>
  <si>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</si>
  <si>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</si>
  <si>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</si>
  <si>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</si>
  <si>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</si>
  <si>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</si>
  <si>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</si>
  <si>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</si>
  <si>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</si>
  <si>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</si>
  <si>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</si>
  <si>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</si>
  <si>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</si>
  <si>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</si>
  <si>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</si>
  <si>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</si>
  <si>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</si>
  <si>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</si>
  <si>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</si>
  <si>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</si>
  <si>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</si>
  <si>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</si>
  <si>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</si>
  <si>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</si>
  <si>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</si>
  <si>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</si>
  <si>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</si>
  <si>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</si>
  <si>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</si>
  <si>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</si>
  <si>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</si>
  <si>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</si>
  <si>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</si>
  <si>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</si>
  <si>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</si>
  <si>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</si>
  <si>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</si>
  <si>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</si>
  <si>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</si>
  <si>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</si>
  <si>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</si>
  <si>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</si>
  <si>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</si>
  <si>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</si>
  <si>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</si>
  <si>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</si>
  <si>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</si>
  <si>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</si>
  <si>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</si>
  <si>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</si>
  <si>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</si>
  <si>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</si>
  <si>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</si>
  <si>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</si>
  <si>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</si>
  <si>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</si>
  <si>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</si>
  <si>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</si>
  <si>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</si>
  <si>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</si>
  <si>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</si>
  <si>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</si>
  <si>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</si>
  <si>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</si>
  <si>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</si>
  <si>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</si>
  <si>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</si>
  <si>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</si>
  <si>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</si>
  <si>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</si>
  <si>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</si>
  <si>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</si>
  <si>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</si>
  <si>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</si>
  <si>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</si>
  <si>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</si>
  <si>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</si>
  <si>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</si>
  <si>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</si>
  <si>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</si>
  <si>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</si>
  <si>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</si>
  <si>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</si>
  <si>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</si>
  <si>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</si>
  <si>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</si>
  <si>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</si>
  <si>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</si>
  <si>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</si>
  <si>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</si>
  <si>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</si>
  <si>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</si>
  <si>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</si>
  <si>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</si>
  <si>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</si>
  <si>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</si>
  <si>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</si>
  <si>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</si>
  <si>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</si>
  <si>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</si>
  <si>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</si>
  <si>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</si>
  <si>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</si>
  <si>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</si>
  <si>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</si>
  <si>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</si>
  <si>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</si>
  <si>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</si>
  <si>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</si>
  <si>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</si>
  <si>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</si>
  <si>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</si>
  <si>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</si>
  <si>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</si>
  <si>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</si>
  <si>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</si>
  <si>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</si>
  <si>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</si>
  <si>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</si>
  <si>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</si>
  <si>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</si>
  <si>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</si>
  <si>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</si>
  <si>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</si>
  <si>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</si>
  <si>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</si>
  <si>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</si>
  <si>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</si>
  <si>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</si>
  <si>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</si>
  <si>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</si>
  <si>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</si>
  <si>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</si>
  <si>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</si>
  <si>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</si>
  <si>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</si>
  <si>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</si>
  <si>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</si>
  <si>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</si>
  <si>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</si>
  <si>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</si>
  <si>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</si>
  <si>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</si>
  <si>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</si>
  <si>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</si>
  <si>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</si>
  <si>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</si>
  <si>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</si>
  <si>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</si>
  <si>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</si>
  <si>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</si>
  <si>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</si>
  <si>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</si>
  <si>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</si>
  <si>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</si>
  <si>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</si>
  <si>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</si>
  <si>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</si>
  <si>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</si>
  <si>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</si>
  <si>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</si>
  <si>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</si>
  <si>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</si>
  <si>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</si>
  <si>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</si>
  <si>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</si>
  <si>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</si>
  <si>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</si>
  <si>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</si>
  <si>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</si>
  <si>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</si>
  <si>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</si>
  <si>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</si>
  <si>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</si>
  <si>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</si>
  <si>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</si>
  <si>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</si>
  <si>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</si>
  <si>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</si>
  <si>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</si>
  <si>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</si>
  <si>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</si>
  <si>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</si>
  <si>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</si>
  <si>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</si>
  <si>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</si>
  <si>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</si>
  <si>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</si>
  <si>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</si>
  <si>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</si>
  <si>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</si>
  <si>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</si>
  <si>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</si>
  <si>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</si>
  <si>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</si>
  <si>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</si>
  <si>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</si>
  <si>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</si>
  <si>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</si>
  <si>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</si>
  <si>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</si>
  <si>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</si>
  <si>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</si>
  <si>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</si>
  <si>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</si>
  <si>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</si>
  <si>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</si>
  <si>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</si>
  <si>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</si>
  <si>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</si>
  <si>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</si>
  <si>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</si>
  <si>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</si>
  <si>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</si>
  <si>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</si>
  <si>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</si>
  <si>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</si>
  <si>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</si>
  <si>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</si>
  <si>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</si>
  <si>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</si>
  <si>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</si>
  <si>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</si>
  <si>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</si>
  <si>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</si>
  <si>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</si>
  <si>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</si>
  <si>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</si>
  <si>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</si>
  <si>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</si>
  <si>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</si>
  <si>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</si>
  <si>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</si>
  <si>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</si>
  <si>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</si>
  <si>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</si>
  <si>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</si>
  <si>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</si>
  <si>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</si>
  <si>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</si>
  <si>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</si>
  <si>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</si>
  <si>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</si>
  <si>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</si>
  <si>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</si>
  <si>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</si>
  <si>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</si>
  <si>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</si>
  <si>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</si>
  <si>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</si>
  <si>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</si>
  <si>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</si>
  <si>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</si>
  <si>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</si>
  <si>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</si>
  <si>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</si>
  <si>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</si>
  <si>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</si>
  <si>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</si>
  <si>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</si>
  <si>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</si>
  <si>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</si>
  <si>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</si>
  <si>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</si>
  <si>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</si>
  <si>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</si>
  <si>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</si>
  <si>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</si>
  <si>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</si>
  <si>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</si>
  <si>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</si>
  <si>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</si>
  <si>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</si>
  <si>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</si>
  <si>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</si>
  <si>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</si>
  <si>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</si>
  <si>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</si>
  <si>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</si>
  <si>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</si>
  <si>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</si>
  <si>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</si>
  <si>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</si>
  <si>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</si>
  <si>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</si>
  <si>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</si>
  <si>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</si>
  <si>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</si>
  <si>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</si>
  <si>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</si>
  <si>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</si>
  <si>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</si>
  <si>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</si>
  <si>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</si>
  <si>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</si>
  <si>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</si>
  <si>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</si>
  <si>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</si>
  <si>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</si>
  <si>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</si>
  <si>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</si>
  <si>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</si>
  <si>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</si>
  <si>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</si>
  <si>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</si>
  <si>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</si>
  <si>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</si>
  <si>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</si>
  <si>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</si>
  <si>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</si>
  <si>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</si>
  <si>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</si>
  <si>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</si>
  <si>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</si>
  <si>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</si>
  <si>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</si>
  <si>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</si>
  <si>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</si>
  <si>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</si>
  <si>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</si>
  <si>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</si>
  <si>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</si>
  <si>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</si>
  <si>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</si>
  <si>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</si>
  <si>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</si>
  <si>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</si>
  <si>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</si>
  <si>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</si>
  <si>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</si>
  <si>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</si>
  <si>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</si>
  <si>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</si>
  <si>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</si>
  <si>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</si>
  <si>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</si>
  <si>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</si>
  <si>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</si>
  <si>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</si>
  <si>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</si>
  <si>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</si>
  <si>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</si>
  <si>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</si>
  <si>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</si>
  <si>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</si>
  <si>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</si>
  <si>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</si>
  <si>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</si>
  <si>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</si>
  <si>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</si>
  <si>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</si>
  <si>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</si>
  <si>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</si>
  <si>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</si>
  <si>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</si>
  <si>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</si>
  <si>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</si>
  <si>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</si>
  <si>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</si>
  <si>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</si>
  <si>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</si>
  <si>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</si>
  <si>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</si>
  <si>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</si>
  <si>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</si>
  <si>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</si>
  <si>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</si>
  <si>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</si>
  <si>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</si>
  <si>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</si>
  <si>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</si>
  <si>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</si>
  <si>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</si>
  <si>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</si>
  <si>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</si>
  <si>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</si>
  <si>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</si>
  <si>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</si>
  <si>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</si>
  <si>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</si>
  <si>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</si>
  <si>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</si>
  <si>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</si>
  <si>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</si>
  <si>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</si>
  <si>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</si>
  <si>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</si>
  <si>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</si>
  <si>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</si>
  <si>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</si>
  <si>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</si>
  <si>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</si>
  <si>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</si>
  <si>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</si>
  <si>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</si>
  <si>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</si>
  <si>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</si>
  <si>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</si>
  <si>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</si>
  <si>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</si>
  <si>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</si>
  <si>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</si>
  <si>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</si>
  <si>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</si>
  <si>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</si>
  <si>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</si>
  <si>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</si>
  <si>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</si>
  <si>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</si>
  <si>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</si>
  <si>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</si>
  <si>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</si>
  <si>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</si>
  <si>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</si>
  <si>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</si>
  <si>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</si>
  <si>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</si>
  <si>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</si>
  <si>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</si>
  <si>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</si>
  <si>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</si>
  <si>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</si>
  <si>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</si>
  <si>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</si>
  <si>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</si>
  <si>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</si>
  <si>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</si>
  <si>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</si>
  <si>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</si>
  <si>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</si>
  <si>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</si>
  <si>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</si>
  <si>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</si>
  <si>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</si>
  <si>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</si>
  <si>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</si>
  <si>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</si>
  <si>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</si>
  <si>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</si>
  <si>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</si>
  <si>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</si>
  <si>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</si>
  <si>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</si>
  <si>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</si>
  <si>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</si>
  <si>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</si>
  <si>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</si>
  <si>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</si>
  <si>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</si>
  <si>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</si>
  <si>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</si>
  <si>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</si>
  <si>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</si>
  <si>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</si>
  <si>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</si>
  <si>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</si>
  <si>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</si>
  <si>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</si>
  <si>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</si>
  <si>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</si>
  <si>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</si>
  <si>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</si>
  <si>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</si>
  <si>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</si>
  <si>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</si>
  <si>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</si>
  <si>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</si>
  <si>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</si>
  <si>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</si>
  <si>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</si>
  <si>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</si>
  <si>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</si>
  <si>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</si>
  <si>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</si>
  <si>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</si>
  <si>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</si>
  <si>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</si>
  <si>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</si>
  <si>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</si>
  <si>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</si>
  <si>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</si>
  <si>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</si>
  <si>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</si>
  <si>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</si>
  <si>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</si>
  <si>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</si>
  <si>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</si>
  <si>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</si>
  <si>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</si>
  <si>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</si>
  <si>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</si>
  <si>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</si>
  <si>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</si>
  <si>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</si>
  <si>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</si>
  <si>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</si>
  <si>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</si>
  <si>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</si>
  <si>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</si>
  <si>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</si>
  <si>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</si>
  <si>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</si>
  <si>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</si>
  <si>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</si>
  <si>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</si>
  <si>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</si>
  <si>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</si>
  <si>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</si>
  <si>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</si>
  <si>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</si>
  <si>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</si>
  <si>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</si>
  <si>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</si>
  <si>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</si>
  <si>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</si>
  <si>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</si>
  <si>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</si>
  <si>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</si>
  <si>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</si>
  <si>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</si>
  <si>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</si>
  <si>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</si>
  <si>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</si>
  <si>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</si>
  <si>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</si>
  <si>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</si>
  <si>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</si>
  <si>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</si>
  <si>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</si>
  <si>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</si>
  <si>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</si>
  <si>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</si>
  <si>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</si>
  <si>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</si>
  <si>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</si>
  <si>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</si>
  <si>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</si>
  <si>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</si>
  <si>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</si>
  <si>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</si>
  <si>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</si>
  <si>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</si>
  <si>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</si>
  <si>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</si>
  <si>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</si>
  <si>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</si>
  <si>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</si>
  <si>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</si>
  <si>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</si>
  <si>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</si>
  <si>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</si>
  <si>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</si>
  <si>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</si>
  <si>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</si>
  <si>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</si>
  <si>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</si>
  <si>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</si>
  <si>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</si>
  <si>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</si>
  <si>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</si>
  <si>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</si>
  <si>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</si>
  <si>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</si>
  <si>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</si>
  <si>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</si>
  <si>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</si>
  <si>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</si>
  <si>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</si>
  <si>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</si>
  <si>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</si>
  <si>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</si>
  <si>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</si>
  <si>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</si>
  <si>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</si>
  <si>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</si>
  <si>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</si>
  <si>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</si>
  <si>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</si>
  <si>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</si>
  <si>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</si>
  <si>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</si>
  <si>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</si>
  <si>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</si>
  <si>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</si>
  <si>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</si>
  <si>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</si>
  <si>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</si>
  <si>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</si>
  <si>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</si>
  <si>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</si>
  <si>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</si>
  <si>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</si>
  <si>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</si>
  <si>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</si>
  <si>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</si>
  <si>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</si>
  <si>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</si>
  <si>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</si>
  <si>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</si>
  <si>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</si>
  <si>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</si>
  <si>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</si>
  <si>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</si>
  <si>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</si>
  <si>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</si>
  <si>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</si>
  <si>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</si>
  <si>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</si>
  <si>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</si>
  <si>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</si>
  <si>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</si>
  <si>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</si>
  <si>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</si>
  <si>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</si>
  <si>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</si>
  <si>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</si>
  <si>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</si>
  <si>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</si>
  <si>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</si>
  <si>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</si>
  <si>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</si>
  <si>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</si>
  <si>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</si>
  <si>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</si>
  <si>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</si>
  <si>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</si>
  <si>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</si>
  <si>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</si>
  <si>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</si>
  <si>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</si>
  <si>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</si>
  <si>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</si>
  <si>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</si>
  <si>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</si>
  <si>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</si>
  <si>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</si>
  <si>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</si>
  <si>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</si>
  <si>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</si>
  <si>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</si>
  <si>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</si>
  <si>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</si>
  <si>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</si>
  <si>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</si>
  <si>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</si>
  <si>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</si>
  <si>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</si>
  <si>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</si>
  <si>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</si>
  <si>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</si>
  <si>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</si>
  <si>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</si>
  <si>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</si>
  <si>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</si>
  <si>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</si>
  <si>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</si>
  <si>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</si>
  <si>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</si>
  <si>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</si>
  <si>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</si>
  <si>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</si>
  <si>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</si>
  <si>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</si>
  <si>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</si>
  <si>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</si>
  <si>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</si>
  <si>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</si>
  <si>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</si>
  <si>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</si>
  <si>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</si>
  <si>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</si>
  <si>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</si>
  <si>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</si>
  <si>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</si>
  <si>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</si>
  <si>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</si>
  <si>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</si>
  <si>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</si>
  <si>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</si>
  <si>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</si>
  <si>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</si>
  <si>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</si>
  <si>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</si>
  <si>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</si>
  <si>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</si>
  <si>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</si>
  <si>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</si>
  <si>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</si>
  <si>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</si>
  <si>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</si>
  <si>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</si>
  <si>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</si>
  <si>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</si>
  <si>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</si>
  <si>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</si>
  <si>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</si>
  <si>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</si>
  <si>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</si>
  <si>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</si>
  <si>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</si>
  <si>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</si>
  <si>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</si>
  <si>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</si>
  <si>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</si>
  <si>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</si>
  <si>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</si>
  <si>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</si>
  <si>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</si>
  <si>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</si>
  <si>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</si>
  <si>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</si>
  <si>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</si>
  <si>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</si>
  <si>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</si>
  <si>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</si>
  <si>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</si>
  <si>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</si>
  <si>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</si>
  <si>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</si>
  <si>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</si>
  <si>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</si>
  <si>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</si>
  <si>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</si>
  <si>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</si>
  <si>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</si>
  <si>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</si>
  <si>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</si>
  <si>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</si>
  <si>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</si>
  <si>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</si>
  <si>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</si>
  <si>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</si>
  <si>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</si>
  <si>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</si>
  <si>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</si>
  <si>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</si>
  <si>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</si>
  <si>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</si>
  <si>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</si>
  <si>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</si>
  <si>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</si>
  <si>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</si>
  <si>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</si>
  <si>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</si>
  <si>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</si>
  <si>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</si>
  <si>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</si>
  <si>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</si>
  <si>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</si>
  <si>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</si>
  <si>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</si>
  <si>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</si>
  <si>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</si>
  <si>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</si>
  <si>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</si>
  <si>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</si>
  <si>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</si>
  <si>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</si>
  <si>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</si>
  <si>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</si>
  <si>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</si>
  <si>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</si>
  <si>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</si>
  <si>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</si>
  <si>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</si>
  <si>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</si>
  <si>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</si>
  <si>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</si>
  <si>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</si>
  <si>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</si>
  <si>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</si>
  <si>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</si>
  <si>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</si>
  <si>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</si>
  <si>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</si>
  <si>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</si>
  <si>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</si>
  <si>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</si>
  <si>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</si>
  <si>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</si>
  <si>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</si>
  <si>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</si>
  <si>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</si>
  <si>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</si>
  <si>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</si>
  <si>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</si>
  <si>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</si>
  <si>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</si>
  <si>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</si>
  <si>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</si>
  <si>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</si>
  <si>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</si>
  <si>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</si>
  <si>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</si>
  <si>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</si>
  <si>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</si>
  <si>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</si>
  <si>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</si>
  <si>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</si>
  <si>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</si>
  <si>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</si>
  <si>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</si>
  <si>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</si>
  <si>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</si>
  <si>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</si>
  <si>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</si>
  <si>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</si>
  <si>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</si>
  <si>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</si>
  <si>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</si>
  <si>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</si>
  <si>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</si>
  <si>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</si>
  <si>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</si>
  <si>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</si>
  <si>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</si>
  <si>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</si>
  <si>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</si>
  <si>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</si>
  <si>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</si>
  <si>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</si>
  <si>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</si>
  <si>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</si>
  <si>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</si>
  <si>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</si>
  <si>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</si>
  <si>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</si>
  <si>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</si>
  <si>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</si>
  <si>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</si>
  <si>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</si>
  <si>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</si>
  <si>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</si>
  <si>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</si>
  <si>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</si>
  <si>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</si>
  <si>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</si>
  <si>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</si>
  <si>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</si>
  <si>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</si>
  <si>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</si>
  <si>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</si>
  <si>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</si>
  <si>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</si>
  <si>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</si>
  <si>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</si>
  <si>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</si>
  <si>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</si>
  <si>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</si>
  <si>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</si>
  <si>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</si>
  <si>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</si>
  <si>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</si>
  <si>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</si>
  <si>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</si>
  <si>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</si>
  <si>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</si>
  <si>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</si>
  <si>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</si>
  <si>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</si>
  <si>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</si>
  <si>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</si>
  <si>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</si>
  <si>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</si>
  <si>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</si>
  <si>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</si>
  <si>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</si>
  <si>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</si>
  <si>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</si>
  <si>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</si>
  <si>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</si>
  <si>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</si>
  <si>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</si>
  <si>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</si>
  <si>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</si>
  <si>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</si>
  <si>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</si>
  <si>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</si>
  <si>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</si>
  <si>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</si>
  <si>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</si>
  <si>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</si>
  <si>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</si>
  <si>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</si>
  <si>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</si>
  <si>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</si>
  <si>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</si>
  <si>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</si>
  <si>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</si>
  <si>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</si>
  <si>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</si>
  <si>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</si>
  <si>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</si>
  <si>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</si>
  <si>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</si>
  <si>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</si>
  <si>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</si>
  <si>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</si>
  <si>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</si>
  <si>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</si>
  <si>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</si>
  <si>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</si>
  <si>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</si>
  <si>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</si>
  <si>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</si>
  <si>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</si>
  <si>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</si>
  <si>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</si>
  <si>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</si>
  <si>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</si>
  <si>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</si>
  <si>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</si>
  <si>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</si>
  <si>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</si>
  <si>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</si>
  <si>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</si>
  <si>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</si>
  <si>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</si>
  <si>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</si>
  <si>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</si>
  <si>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</si>
  <si>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</si>
  <si>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</si>
  <si>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</si>
  <si>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</si>
  <si>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</si>
  <si>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</si>
  <si>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</si>
  <si>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</si>
  <si>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</si>
  <si>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</si>
  <si>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</si>
  <si>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</si>
  <si>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</si>
  <si>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</si>
  <si>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</si>
  <si>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</si>
  <si>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</si>
  <si>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</si>
  <si>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</si>
  <si>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</si>
  <si>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</si>
  <si>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</si>
  <si>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</si>
  <si>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</si>
  <si>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</si>
  <si>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</si>
  <si>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</si>
  <si>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</si>
  <si>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</si>
  <si>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</si>
  <si>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</si>
  <si>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</si>
  <si>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</si>
  <si>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</si>
  <si>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</si>
  <si>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</si>
  <si>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</si>
  <si>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</si>
  <si>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</si>
  <si>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</si>
  <si>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</si>
  <si>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</si>
  <si>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</si>
  <si>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</si>
  <si>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</si>
  <si>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</si>
  <si>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</si>
  <si>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</si>
  <si>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</si>
  <si>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</si>
  <si>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</si>
  <si>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</si>
  <si>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</si>
  <si>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</si>
  <si>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</si>
  <si>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</si>
  <si>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</si>
  <si>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</si>
  <si>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</si>
  <si>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</si>
  <si>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</si>
  <si>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</si>
  <si>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</si>
  <si>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</si>
  <si>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</si>
  <si>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</si>
  <si>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</si>
  <si>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</si>
  <si>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</si>
  <si>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</si>
  <si>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</si>
  <si>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</si>
  <si>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</si>
  <si>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</si>
  <si>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</si>
  <si>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</si>
  <si>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</si>
  <si>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</si>
  <si>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</si>
  <si>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</si>
  <si>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</si>
  <si>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</si>
  <si>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</si>
  <si>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</si>
  <si>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</si>
  <si>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</si>
  <si>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</si>
  <si>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</si>
  <si>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</si>
  <si>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</si>
  <si>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</si>
  <si>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</si>
  <si>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</si>
  <si>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</si>
  <si>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</si>
  <si>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</si>
  <si>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</si>
  <si>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</si>
  <si>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</si>
  <si>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</si>
  <si>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</si>
  <si>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</si>
  <si>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</si>
  <si>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</si>
  <si>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</si>
  <si>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</si>
  <si>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</si>
  <si>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</si>
  <si>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</si>
  <si>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</si>
  <si>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</si>
  <si>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</si>
  <si>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</si>
  <si>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</si>
  <si>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</si>
  <si>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</si>
  <si>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</si>
  <si>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</si>
  <si>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</si>
  <si>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</si>
  <si>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</si>
  <si>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</si>
  <si>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</si>
  <si>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</si>
  <si>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</si>
  <si>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</si>
  <si>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</si>
  <si>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</si>
  <si>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</si>
  <si>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</si>
  <si>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</si>
  <si>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</si>
  <si>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</si>
  <si>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</si>
  <si>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</si>
  <si>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</si>
  <si>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</si>
  <si>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</si>
  <si>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</si>
  <si>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</si>
  <si>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</si>
  <si>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</si>
  <si>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</si>
  <si>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</si>
  <si>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</si>
  <si>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</si>
  <si>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</si>
  <si>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</si>
  <si>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</si>
  <si>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</si>
  <si>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</si>
  <si>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</si>
  <si>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</si>
  <si>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</si>
  <si>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</si>
  <si>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</si>
  <si>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</si>
  <si>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</si>
  <si>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</si>
  <si>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</si>
  <si>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</si>
  <si>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</si>
  <si>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</si>
  <si>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</si>
  <si>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</si>
  <si>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</si>
  <si>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</si>
  <si>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</si>
  <si>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</si>
  <si>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</si>
  <si>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</si>
  <si>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</si>
  <si>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</si>
  <si>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</si>
  <si>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</si>
  <si>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</si>
  <si>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</si>
  <si>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</si>
  <si>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</si>
  <si>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</si>
  <si>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</si>
  <si>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</si>
  <si>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</si>
  <si>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</si>
  <si>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</si>
  <si>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</si>
  <si>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</si>
  <si>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</si>
  <si>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</si>
  <si>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</si>
  <si>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</si>
  <si>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</si>
  <si>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</si>
  <si>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</si>
  <si>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</si>
  <si>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</si>
  <si>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</si>
  <si>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</si>
  <si>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</si>
  <si>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</si>
  <si>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</si>
  <si>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</si>
  <si>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</si>
  <si>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</si>
  <si>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</si>
  <si>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</si>
  <si>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</si>
  <si>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</si>
  <si>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</si>
  <si>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</si>
  <si>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</si>
  <si>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</si>
  <si>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</si>
  <si>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</si>
  <si>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</si>
  <si>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</si>
  <si>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</si>
  <si>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</si>
  <si>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</si>
  <si>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</si>
  <si>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</si>
  <si>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</si>
  <si>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</si>
  <si>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</si>
  <si>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</si>
  <si>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</si>
  <si>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</si>
  <si>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</si>
  <si>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</si>
  <si>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</si>
  <si>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</si>
  <si>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</si>
  <si>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</si>
  <si>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</si>
  <si>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</si>
  <si>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</si>
  <si>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</si>
  <si>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</si>
  <si>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</si>
  <si>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</si>
  <si>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</si>
  <si>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</si>
  <si>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</si>
  <si>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</si>
  <si>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</si>
  <si>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</si>
  <si>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</si>
  <si>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</si>
  <si>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</si>
  <si>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</si>
  <si>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</si>
  <si>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</si>
  <si>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</si>
  <si>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</si>
  <si>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</si>
  <si>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</si>
  <si>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</si>
  <si>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</si>
  <si>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</si>
  <si>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</si>
  <si>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</si>
  <si>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</si>
  <si>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</si>
  <si>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</si>
  <si>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</si>
  <si>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</si>
  <si>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</si>
  <si>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</si>
  <si>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</si>
  <si>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</si>
  <si>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</si>
  <si>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</si>
  <si>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</si>
  <si>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</si>
  <si>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</si>
  <si>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</si>
  <si>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</si>
  <si>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</si>
  <si>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</si>
  <si>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</si>
  <si>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</si>
  <si>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</si>
  <si>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</si>
  <si>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</si>
  <si>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</si>
  <si>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</si>
  <si>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</si>
  <si>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</si>
  <si>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</si>
  <si>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</si>
  <si>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</si>
  <si>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</si>
  <si>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</si>
  <si>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</si>
  <si>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</si>
  <si>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</si>
  <si>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</si>
  <si>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</si>
  <si>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</si>
  <si>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</si>
  <si>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</si>
  <si>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</si>
  <si>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</si>
  <si>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</si>
  <si>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</si>
  <si>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</si>
  <si>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</si>
  <si>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</si>
  <si>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</si>
  <si>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</si>
  <si>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</si>
  <si>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</si>
  <si>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</si>
  <si>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</si>
  <si>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</si>
  <si>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</si>
  <si>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</si>
  <si>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</si>
  <si>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</si>
  <si>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</si>
  <si>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</si>
  <si>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</si>
  <si>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</si>
  <si>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</si>
  <si>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</si>
  <si>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</si>
  <si>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</si>
  <si>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</si>
  <si>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</si>
  <si>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</si>
  <si>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</si>
  <si>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</si>
  <si>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</si>
  <si>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</si>
  <si>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</si>
  <si>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</si>
  <si>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</si>
  <si>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</si>
  <si>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</si>
  <si>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</si>
  <si>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</si>
  <si>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</si>
  <si>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</si>
  <si>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</si>
  <si>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</si>
  <si>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</si>
  <si>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</si>
  <si>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</si>
  <si>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</si>
  <si>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</si>
  <si>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</si>
  <si>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</si>
  <si>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</si>
  <si>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</si>
  <si>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</si>
  <si>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</si>
  <si>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</si>
  <si>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</si>
  <si>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</si>
  <si>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</si>
  <si>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</si>
  <si>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</si>
  <si>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</si>
  <si>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</si>
  <si>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</si>
  <si>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</si>
  <si>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</si>
  <si>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</si>
  <si>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</si>
  <si>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</si>
  <si>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</si>
  <si>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</si>
  <si>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</si>
  <si>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</si>
  <si>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</si>
  <si>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</si>
  <si>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</si>
  <si>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</si>
  <si>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</si>
  <si>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</si>
  <si>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</si>
  <si>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</si>
  <si>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</si>
  <si>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</si>
  <si>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</si>
  <si>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</si>
  <si>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</si>
  <si>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</si>
  <si>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</si>
  <si>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</si>
  <si>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</si>
  <si>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</si>
  <si>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</si>
  <si>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</si>
  <si>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</si>
  <si>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</si>
  <si>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</si>
  <si>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</si>
  <si>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</si>
  <si>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</si>
  <si>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</si>
  <si>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</si>
  <si>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</si>
  <si>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</si>
  <si>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</si>
  <si>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</si>
  <si>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</si>
  <si>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</si>
  <si>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</si>
  <si>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</si>
  <si>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</si>
  <si>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</si>
  <si>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</si>
  <si>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</si>
  <si>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</si>
  <si>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</si>
  <si>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</si>
  <si>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</si>
  <si>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</si>
  <si>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</si>
  <si>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</si>
  <si>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</si>
  <si>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</si>
  <si>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</si>
  <si>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</si>
  <si>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</si>
  <si>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</si>
  <si>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</si>
  <si>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</si>
  <si>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</si>
  <si>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</si>
  <si>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</si>
  <si>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</si>
  <si>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</si>
  <si>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</si>
  <si>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</si>
  <si>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</si>
  <si>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</si>
  <si>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</si>
  <si>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</si>
  <si>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</si>
  <si>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</si>
  <si>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</si>
  <si>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</si>
  <si>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</si>
  <si>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</si>
  <si>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</si>
  <si>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</si>
  <si>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</si>
  <si>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</si>
  <si>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</si>
  <si>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</si>
  <si>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</si>
  <si>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</si>
  <si>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</si>
  <si>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</si>
  <si>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</si>
  <si>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</si>
  <si>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</si>
  <si>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</si>
  <si>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</si>
  <si>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</si>
  <si>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</si>
  <si>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</si>
  <si>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</si>
  <si>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</si>
  <si>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</si>
  <si>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</si>
  <si>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</si>
  <si>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</si>
  <si>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</si>
  <si>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</si>
  <si>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</si>
  <si>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</si>
  <si>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</si>
  <si>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</si>
  <si>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</si>
  <si>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</si>
  <si>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</si>
  <si>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</si>
  <si>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</si>
  <si>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</si>
  <si>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</si>
  <si>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</si>
  <si>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</si>
  <si>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</si>
  <si>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</si>
  <si>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</si>
  <si>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</si>
  <si>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</si>
  <si>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</si>
  <si>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</si>
  <si>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</si>
  <si>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</si>
  <si>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</si>
  <si>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</si>
  <si>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</si>
  <si>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</si>
  <si>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</si>
  <si>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</si>
  <si>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</si>
  <si>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</si>
  <si>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</si>
  <si>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</si>
  <si>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</si>
  <si>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</si>
  <si>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</si>
  <si>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</si>
  <si>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</si>
  <si>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</si>
  <si>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</si>
  <si>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</si>
  <si>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</si>
  <si>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</si>
  <si>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</si>
  <si>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</si>
  <si>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</si>
  <si>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</si>
  <si>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</si>
  <si>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</si>
  <si>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</si>
  <si>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</si>
  <si>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</si>
  <si>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</si>
  <si>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</si>
  <si>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</si>
  <si>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</si>
  <si>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</si>
  <si>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</si>
  <si>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</si>
  <si>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</si>
  <si>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</si>
  <si>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</si>
  <si>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</si>
  <si>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</si>
  <si>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</si>
  <si>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</si>
  <si>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</si>
  <si>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</si>
  <si>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</si>
  <si>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</si>
  <si>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</si>
  <si>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</si>
  <si>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</si>
  <si>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</si>
  <si>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</si>
  <si>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</si>
  <si>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</si>
  <si>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</si>
  <si>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</si>
  <si>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</si>
  <si>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</si>
  <si>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</si>
  <si>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</si>
  <si>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</si>
  <si>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</si>
  <si>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</si>
  <si>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</si>
  <si>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</si>
  <si>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</si>
  <si>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</si>
  <si>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</si>
  <si>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</si>
  <si>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</si>
  <si>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</si>
  <si>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</si>
  <si>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</si>
  <si>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</si>
  <si>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</si>
  <si>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</si>
  <si>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</si>
  <si>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</si>
  <si>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</si>
  <si>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</si>
  <si>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</si>
  <si>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</si>
  <si>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</si>
  <si>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</si>
  <si>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</si>
  <si>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</si>
  <si>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</si>
  <si>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</si>
  <si>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</si>
  <si>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</si>
  <si>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</si>
  <si>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</si>
  <si>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</si>
  <si>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</si>
  <si>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</si>
  <si>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</si>
  <si>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</si>
  <si>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</si>
  <si>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</si>
  <si>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</si>
  <si>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</si>
  <si>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</si>
  <si>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</si>
  <si>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</si>
  <si>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</si>
  <si>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</si>
  <si>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</si>
  <si>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</si>
  <si>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</si>
  <si>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</si>
  <si>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</si>
  <si>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</si>
  <si>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</si>
  <si>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</si>
  <si>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</si>
  <si>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</si>
  <si>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</si>
  <si>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</si>
  <si>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</si>
  <si>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</si>
  <si>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</si>
  <si>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</si>
  <si>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</si>
  <si>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</si>
  <si>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</si>
  <si>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</si>
  <si>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</si>
  <si>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</si>
  <si>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</si>
  <si>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</si>
  <si>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</si>
  <si>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</si>
  <si>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</si>
  <si>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</si>
  <si>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</si>
  <si>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</si>
  <si>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</si>
  <si>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</si>
  <si>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</si>
  <si>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</si>
  <si>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</si>
  <si>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</si>
  <si>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</si>
  <si>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</si>
  <si>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</si>
  <si>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</si>
  <si>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</si>
  <si>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</si>
  <si>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</si>
  <si>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</si>
  <si>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</si>
  <si>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</si>
  <si>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</si>
  <si>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</si>
  <si>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</si>
  <si>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</si>
  <si>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</si>
  <si>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</si>
  <si>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</si>
  <si>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</si>
  <si>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</si>
  <si>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</si>
  <si>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</si>
  <si>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</si>
  <si>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</si>
  <si>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</si>
  <si>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</si>
  <si>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</si>
  <si>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</si>
  <si>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</si>
  <si>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</si>
  <si>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</si>
  <si>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</si>
  <si>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</si>
  <si>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</si>
  <si>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</si>
  <si>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</si>
  <si>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</si>
  <si>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</si>
  <si>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</si>
  <si>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</si>
  <si>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</si>
  <si>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</si>
  <si>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</si>
  <si>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</si>
  <si>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</si>
  <si>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</si>
  <si>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</si>
  <si>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</si>
  <si>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</si>
  <si>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</si>
  <si>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</si>
  <si>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</si>
  <si>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</si>
  <si>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</si>
  <si>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</si>
  <si>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</si>
  <si>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</si>
  <si>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</si>
  <si>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</si>
  <si>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</si>
  <si>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</si>
  <si>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</si>
  <si>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</si>
  <si>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</si>
  <si>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</si>
  <si>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</si>
  <si>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</si>
  <si>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</si>
  <si>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</si>
  <si>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</si>
  <si>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</si>
  <si>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</si>
  <si>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</si>
  <si>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</si>
  <si>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</si>
  <si>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</si>
  <si>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</si>
  <si>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</si>
  <si>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</si>
  <si>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</si>
  <si>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</si>
  <si>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</si>
  <si>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</si>
  <si>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</si>
  <si>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</si>
  <si>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</si>
  <si>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</si>
  <si>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</si>
  <si>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</si>
  <si>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</si>
  <si>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</si>
  <si>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</si>
  <si>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</si>
  <si>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</si>
  <si>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</si>
  <si>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</si>
  <si>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</si>
  <si>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</si>
  <si>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</si>
  <si>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</si>
  <si>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</si>
  <si>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</si>
  <si>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</si>
  <si>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</si>
  <si>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</si>
  <si>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</si>
  <si>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</si>
  <si>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</si>
  <si>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</si>
  <si>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</si>
  <si>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</si>
  <si>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</si>
  <si>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</si>
  <si>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</si>
  <si>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</si>
  <si>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</si>
  <si>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</si>
  <si>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</si>
  <si>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</si>
  <si>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</si>
  <si>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</si>
  <si>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</si>
  <si>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</si>
  <si>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</si>
  <si>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</si>
  <si>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</si>
  <si>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</si>
  <si>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</si>
  <si>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</si>
  <si>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</si>
  <si>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</si>
  <si>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</si>
  <si>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</si>
  <si>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</si>
  <si>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</si>
  <si>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</si>
  <si>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</si>
  <si>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</si>
  <si>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</si>
  <si>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</si>
  <si>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</si>
  <si>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</si>
  <si>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</si>
  <si>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</si>
  <si>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</si>
  <si>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</si>
  <si>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</si>
  <si>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</si>
  <si>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</si>
  <si>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</si>
  <si>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</si>
  <si>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</si>
  <si>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</si>
  <si>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</si>
  <si>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</si>
  <si>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</si>
  <si>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</si>
  <si>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</si>
  <si>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</si>
  <si>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</si>
  <si>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</si>
  <si>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</si>
  <si>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</si>
  <si>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</si>
  <si>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</si>
  <si>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</si>
  <si>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</si>
  <si>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</si>
  <si>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</si>
  <si>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</si>
  <si>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</si>
  <si>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</si>
  <si>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</si>
  <si>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</si>
  <si>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</si>
  <si>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</si>
  <si>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</si>
  <si>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</si>
  <si>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</si>
  <si>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</si>
  <si>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</si>
  <si>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</si>
  <si>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</si>
  <si>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</si>
  <si>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</si>
  <si>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</si>
  <si>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</si>
  <si>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</si>
  <si>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</si>
  <si>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</si>
  <si>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</si>
  <si>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</si>
  <si>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</si>
  <si>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</si>
  <si>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</si>
  <si>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</si>
  <si>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</si>
  <si>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</si>
  <si>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</si>
  <si>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</si>
  <si>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</si>
  <si>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</si>
  <si>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</si>
  <si>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</si>
  <si>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</si>
  <si>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</si>
  <si>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</si>
  <si>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</si>
  <si>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</si>
  <si>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</si>
  <si>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</si>
  <si>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</si>
  <si>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</si>
  <si>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</si>
  <si>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</si>
  <si>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</si>
  <si>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</si>
  <si>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</si>
  <si>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</si>
  <si>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</si>
  <si>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</si>
  <si>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</si>
  <si>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</si>
  <si>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</si>
  <si>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</si>
  <si>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</si>
  <si>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</si>
  <si>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</si>
  <si>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</si>
  <si>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</si>
  <si>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</si>
  <si>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</si>
  <si>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</si>
  <si>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</si>
  <si>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</si>
  <si>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</si>
  <si>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</si>
  <si>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</si>
  <si>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</si>
  <si>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</si>
  <si>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</si>
  <si>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</si>
  <si>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</si>
  <si>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</si>
  <si>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</si>
  <si>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</si>
  <si>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</si>
  <si>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</si>
  <si>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</si>
  <si>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</si>
  <si>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</si>
  <si>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</si>
  <si>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</si>
  <si>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</si>
  <si>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</si>
  <si>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</si>
  <si>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</si>
  <si>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</si>
  <si>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</si>
  <si>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</si>
  <si>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</si>
  <si>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</si>
  <si>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</si>
  <si>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</si>
  <si>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</si>
  <si>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</si>
  <si>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</si>
  <si>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</si>
  <si>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</si>
  <si>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</si>
  <si>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</si>
  <si>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</si>
  <si>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</si>
  <si>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</si>
  <si>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</si>
  <si>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</si>
  <si>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</si>
  <si>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</si>
  <si>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</si>
  <si>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</si>
  <si>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</si>
  <si>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</si>
  <si>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</si>
  <si>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</si>
  <si>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</si>
  <si>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</si>
  <si>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</si>
  <si>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</si>
  <si>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</si>
  <si>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</si>
  <si>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</si>
  <si>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</si>
  <si>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</si>
  <si>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</si>
  <si>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</si>
  <si>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</si>
  <si>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</si>
  <si>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</si>
  <si>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</si>
  <si>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</si>
  <si>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</si>
  <si>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</si>
  <si>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</si>
  <si>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</si>
  <si>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</si>
  <si>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</si>
  <si>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</si>
  <si>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</si>
  <si>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</si>
  <si>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</si>
  <si>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</si>
  <si>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</si>
  <si>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</si>
  <si>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</si>
  <si>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</si>
  <si>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</si>
  <si>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</si>
  <si>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</si>
  <si>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</si>
  <si>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</si>
  <si>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</si>
  <si>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</si>
  <si>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</si>
  <si>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</si>
  <si>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</si>
  <si>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</si>
  <si>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</si>
  <si>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</si>
  <si>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</si>
  <si>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</si>
  <si>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</si>
  <si>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</si>
  <si>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</si>
  <si>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</si>
  <si>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</si>
  <si>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</si>
  <si>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</si>
  <si>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</si>
  <si>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</si>
  <si>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</si>
  <si>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</si>
  <si>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</si>
  <si>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</si>
  <si>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</si>
  <si>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</si>
  <si>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</si>
  <si>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</si>
  <si>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</si>
  <si>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</si>
  <si>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</si>
  <si>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</si>
  <si>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</si>
  <si>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</si>
  <si>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</si>
  <si>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</si>
  <si>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</si>
  <si>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</si>
  <si>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</si>
  <si>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</si>
  <si>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</si>
  <si>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</si>
  <si>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</si>
  <si>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</si>
  <si>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</si>
  <si>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</si>
  <si>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</si>
  <si>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</si>
  <si>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</si>
  <si>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</si>
  <si>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</si>
  <si>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</si>
  <si>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</si>
  <si>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</si>
  <si>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</si>
  <si>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</si>
  <si>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</si>
  <si>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</si>
  <si>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</si>
  <si>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</si>
  <si>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</si>
  <si>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</si>
  <si>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</si>
  <si>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</si>
  <si>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</si>
  <si>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</si>
  <si>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</si>
  <si>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</si>
  <si>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</si>
  <si>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</si>
  <si>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</si>
  <si>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</si>
  <si>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</si>
  <si>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</si>
  <si>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</si>
  <si>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</si>
  <si>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</si>
  <si>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</si>
  <si>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</si>
  <si>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</si>
  <si>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</si>
  <si>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</si>
  <si>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</si>
  <si>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</si>
  <si>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</si>
  <si>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</si>
  <si>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</si>
  <si>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</si>
  <si>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</si>
  <si>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</si>
  <si>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</si>
  <si>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</si>
  <si>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</si>
  <si>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</si>
  <si>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</si>
  <si>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</si>
  <si>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</si>
  <si>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</si>
  <si>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</si>
  <si>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</si>
  <si>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</si>
  <si>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</si>
  <si>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</si>
  <si>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</si>
  <si>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</si>
  <si>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</si>
  <si>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</si>
  <si>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</si>
  <si>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</si>
  <si>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</si>
  <si>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</si>
  <si>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</si>
  <si>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</si>
  <si>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</si>
  <si>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</si>
  <si>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</si>
  <si>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</si>
  <si>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</si>
  <si>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</si>
  <si>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</si>
  <si>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</si>
  <si>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</si>
  <si>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</si>
  <si>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</si>
  <si>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</si>
  <si>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</si>
  <si>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</si>
  <si>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</si>
  <si>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</si>
  <si>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</si>
  <si>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</si>
  <si>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</si>
  <si>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</si>
  <si>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</si>
  <si>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</si>
  <si>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</si>
  <si>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</si>
  <si>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</si>
  <si>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</si>
  <si>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</si>
  <si>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</si>
  <si>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</si>
  <si>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</si>
  <si>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</si>
  <si>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</si>
  <si>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</si>
  <si>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</si>
  <si>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</si>
  <si>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</si>
  <si>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</si>
  <si>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</si>
  <si>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</si>
  <si>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</si>
  <si>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</si>
  <si>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</si>
  <si>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</si>
  <si>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</si>
  <si>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</si>
  <si>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</si>
  <si>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</si>
  <si>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</si>
  <si>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</si>
  <si>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</si>
  <si>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</si>
  <si>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</si>
  <si>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</si>
  <si>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</si>
  <si>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</si>
  <si>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</si>
  <si>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</si>
  <si>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</si>
  <si>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</si>
  <si>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</si>
  <si>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</si>
  <si>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</si>
  <si>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</si>
  <si>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</si>
  <si>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</si>
  <si>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</si>
  <si>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</si>
  <si>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</si>
  <si>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</si>
  <si>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</si>
  <si>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</si>
  <si>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</si>
  <si>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</si>
  <si>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</si>
  <si>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</si>
  <si>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</si>
  <si>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</si>
  <si>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</si>
  <si>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</si>
  <si>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</si>
  <si>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</si>
  <si>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</si>
  <si>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</si>
  <si>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</si>
  <si>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</si>
  <si>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</si>
  <si>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</si>
  <si>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</si>
  <si>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</si>
  <si>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</si>
  <si>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</si>
  <si>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</si>
  <si>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</si>
  <si>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</si>
  <si>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</si>
  <si>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</si>
  <si>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</si>
  <si>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</si>
  <si>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</si>
  <si>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</si>
  <si>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</si>
  <si>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</si>
  <si>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</si>
  <si>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</si>
  <si>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</si>
  <si>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</si>
  <si>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</si>
  <si>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</si>
  <si>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</si>
  <si>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</si>
  <si>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</si>
  <si>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</si>
  <si>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</si>
  <si>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</si>
  <si>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</si>
  <si>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</si>
  <si>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</si>
  <si>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</si>
  <si>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</si>
  <si>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</si>
  <si>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</si>
  <si>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</si>
  <si>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</si>
  <si>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</si>
  <si>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</si>
  <si>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</si>
  <si>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</si>
  <si>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</si>
  <si>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</si>
  <si>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</si>
  <si>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</si>
  <si>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</si>
  <si>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</si>
  <si>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</si>
  <si>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</si>
  <si>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</si>
  <si>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</si>
  <si>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</si>
  <si>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</si>
  <si>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</si>
  <si>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</si>
  <si>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</si>
  <si>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</si>
  <si>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</si>
  <si>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</si>
  <si>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</si>
  <si>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</si>
  <si>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</si>
  <si>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</si>
  <si>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</si>
  <si>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</si>
  <si>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</si>
  <si>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</si>
  <si>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</si>
  <si>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</si>
  <si>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</si>
  <si>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</si>
  <si>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</si>
  <si>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</si>
  <si>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</si>
  <si>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</si>
  <si>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</si>
  <si>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</si>
  <si>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</si>
  <si>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</si>
  <si>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</si>
  <si>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</si>
  <si>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</si>
  <si>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</si>
  <si>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</si>
  <si>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</si>
  <si>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</si>
  <si>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</si>
  <si>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</si>
  <si>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</si>
  <si>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</si>
  <si>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</si>
  <si>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</si>
  <si>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</si>
  <si>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</si>
  <si>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</si>
  <si>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</si>
  <si>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</si>
  <si>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</si>
  <si>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</si>
  <si>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</si>
  <si>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</si>
  <si>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</si>
  <si>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</si>
  <si>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</si>
  <si>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</si>
  <si>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</si>
  <si>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</si>
  <si>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</si>
  <si>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</si>
  <si>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</si>
  <si>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</si>
  <si>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</si>
  <si>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</si>
  <si>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</si>
  <si>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</si>
  <si>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</si>
  <si>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</si>
  <si>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</si>
  <si>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</si>
  <si>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</si>
  <si>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</si>
  <si>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</si>
  <si>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</si>
  <si>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</si>
  <si>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</si>
  <si>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</si>
  <si>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</si>
  <si>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</si>
  <si>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</si>
  <si>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</si>
  <si>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</si>
  <si>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</si>
  <si>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</si>
  <si>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</si>
  <si>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</si>
  <si>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</si>
  <si>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</si>
  <si>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</si>
  <si>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</si>
  <si>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</si>
  <si>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</si>
  <si>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</si>
  <si>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</si>
  <si>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</si>
  <si>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</si>
  <si>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</si>
  <si>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</si>
  <si>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</si>
  <si>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</si>
  <si>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</si>
  <si>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</si>
  <si>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</si>
  <si>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</si>
  <si>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</si>
  <si>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</si>
  <si>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</si>
  <si>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</si>
  <si>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</si>
  <si>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</si>
  <si>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</si>
  <si>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</si>
  <si>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</si>
  <si>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</si>
  <si>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</si>
  <si>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</si>
  <si>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</si>
  <si>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</si>
  <si>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</si>
  <si>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</si>
  <si>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</si>
  <si>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</si>
  <si>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</si>
  <si>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</si>
  <si>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</si>
  <si>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</si>
  <si>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</si>
  <si>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</si>
  <si>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</si>
  <si>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</si>
  <si>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</si>
  <si>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</si>
  <si>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</si>
  <si>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</si>
  <si>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</si>
  <si>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</si>
  <si>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</si>
  <si>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</si>
  <si>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</si>
  <si>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</si>
  <si>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</si>
  <si>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</si>
  <si>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</si>
  <si>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</si>
  <si>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</si>
  <si>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</si>
  <si>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</si>
  <si>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</si>
  <si>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</si>
  <si>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</si>
  <si>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</si>
  <si>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</si>
  <si>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</si>
  <si>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</si>
  <si>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</si>
  <si>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</si>
  <si>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</si>
  <si>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</si>
  <si>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</si>
  <si>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</si>
  <si>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</si>
  <si>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</si>
  <si>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</si>
  <si>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</si>
  <si>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</si>
  <si>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</si>
  <si>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</si>
  <si>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</si>
  <si>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</si>
  <si>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</si>
  <si>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</si>
  <si>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</si>
  <si>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</si>
  <si>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</si>
  <si>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</si>
  <si>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</si>
  <si>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</si>
  <si>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</si>
  <si>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</si>
  <si>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</si>
  <si>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</si>
  <si>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</si>
  <si>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</si>
  <si>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</si>
  <si>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</si>
  <si>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</si>
  <si>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</si>
  <si>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</si>
  <si>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</si>
  <si>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</si>
  <si>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</si>
  <si>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</si>
  <si>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</si>
  <si>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</si>
  <si>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</si>
  <si>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</si>
  <si>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</si>
  <si>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</si>
  <si>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</si>
  <si>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</si>
  <si>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</si>
  <si>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</si>
  <si>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</si>
  <si>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</si>
  <si>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</si>
  <si>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</si>
  <si>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</si>
  <si>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</si>
  <si>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</si>
  <si>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</si>
  <si>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</si>
  <si>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</si>
  <si>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</si>
  <si>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</si>
  <si>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</si>
  <si>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</si>
  <si>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</si>
  <si>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</si>
  <si>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</si>
  <si>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</si>
  <si>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</si>
  <si>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</si>
  <si>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</si>
  <si>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</si>
  <si>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</si>
  <si>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</si>
  <si>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</si>
  <si>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</si>
  <si>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</si>
  <si>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</si>
  <si>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</si>
  <si>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</si>
  <si>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</si>
  <si>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</si>
  <si>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</si>
  <si>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</si>
  <si>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</si>
  <si>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</si>
  <si>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</si>
  <si>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</si>
  <si>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</si>
  <si>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</si>
  <si>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</si>
  <si>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</si>
  <si>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</si>
  <si>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</si>
  <si>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</si>
  <si>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</si>
  <si>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</si>
  <si>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</si>
  <si>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</si>
  <si>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</si>
  <si>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</si>
  <si>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</si>
  <si>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</si>
  <si>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</si>
  <si>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</si>
  <si>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</si>
  <si>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</si>
  <si>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</si>
  <si>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</si>
  <si>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</si>
  <si>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</si>
  <si>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</si>
  <si>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</si>
  <si>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</si>
  <si>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</si>
  <si>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</si>
  <si>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</si>
  <si>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</si>
  <si>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</si>
  <si>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</si>
  <si>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</si>
  <si>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</si>
  <si>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</si>
  <si>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</si>
  <si>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</si>
  <si>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</si>
  <si>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</si>
  <si>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</si>
  <si>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</si>
  <si>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</si>
  <si>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</si>
  <si>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</si>
  <si>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</si>
  <si>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</si>
  <si>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</si>
  <si>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</si>
  <si>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</si>
  <si>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</si>
  <si>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</si>
  <si>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</si>
  <si>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</si>
  <si>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</si>
  <si>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</si>
  <si>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</si>
  <si>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</si>
  <si>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</si>
  <si>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</si>
  <si>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</si>
  <si>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</si>
  <si>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</si>
  <si>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</si>
  <si>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</si>
  <si>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</si>
  <si>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</si>
  <si>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</si>
  <si>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</si>
  <si>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</si>
  <si>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</si>
  <si>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</si>
  <si>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</si>
  <si>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</si>
  <si>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</si>
  <si>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</si>
  <si>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</si>
  <si>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</si>
  <si>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</si>
  <si>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</si>
  <si>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</si>
  <si>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</si>
  <si>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</si>
  <si>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</si>
  <si>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</si>
  <si>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</si>
  <si>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</si>
  <si>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</si>
  <si>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</si>
  <si>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</si>
  <si>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</si>
  <si>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</si>
  <si>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</si>
  <si>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</si>
  <si>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</si>
  <si>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</si>
  <si>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</si>
  <si>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</si>
  <si>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</si>
  <si>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</si>
  <si>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</si>
  <si>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</si>
  <si>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</si>
  <si>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</si>
  <si>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</si>
  <si>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</si>
  <si>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</si>
  <si>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</si>
  <si>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</si>
  <si>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</si>
  <si>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</si>
  <si>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</si>
  <si>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</si>
  <si>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</si>
  <si>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</si>
  <si>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</si>
  <si>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</si>
  <si>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</si>
  <si>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</si>
  <si>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</si>
  <si>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</si>
  <si>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</si>
  <si>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</si>
  <si>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</si>
  <si>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</si>
  <si>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</si>
  <si>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</si>
  <si>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</si>
  <si>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</si>
  <si>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</si>
  <si>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</si>
  <si>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</si>
  <si>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</si>
  <si>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</si>
  <si>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</si>
  <si>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</si>
  <si>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</si>
  <si>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</si>
  <si>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</si>
  <si>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</si>
  <si>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</si>
  <si>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</si>
  <si>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</si>
  <si>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</si>
  <si>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</si>
  <si>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</si>
  <si>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</si>
  <si>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</si>
  <si>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</si>
  <si>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</si>
  <si>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</si>
  <si>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</si>
  <si>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</si>
  <si>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</si>
  <si>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</si>
  <si>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</si>
  <si>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</si>
  <si>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</si>
  <si>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</si>
  <si>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</si>
  <si>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</si>
  <si>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</si>
  <si>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</si>
  <si>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</si>
  <si>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</si>
  <si>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</si>
  <si>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</si>
  <si>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</si>
  <si>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</si>
  <si>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</si>
  <si>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</si>
  <si>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</si>
  <si>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</si>
  <si>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</si>
  <si>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</si>
  <si>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</si>
  <si>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</si>
  <si>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</si>
  <si>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</si>
  <si>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</si>
  <si>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</si>
  <si>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</si>
  <si>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</si>
  <si>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</si>
  <si>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</si>
  <si>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</si>
  <si>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</si>
  <si>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</si>
  <si>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</si>
  <si>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</si>
  <si>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</si>
  <si>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</si>
  <si>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</si>
  <si>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</si>
  <si>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</si>
  <si>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</si>
  <si>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</si>
  <si>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</si>
  <si>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</si>
  <si>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</si>
  <si>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</si>
  <si>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</si>
  <si>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</si>
  <si>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</si>
  <si>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</si>
  <si>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</si>
  <si>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</si>
  <si>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</si>
  <si>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</si>
  <si>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</si>
  <si>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</si>
  <si>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</si>
  <si>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</si>
  <si>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</si>
  <si>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</si>
  <si>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</si>
  <si>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</si>
  <si>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</si>
  <si>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</si>
  <si>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</si>
  <si>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</si>
  <si>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</si>
  <si>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</si>
  <si>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</si>
  <si>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</si>
  <si>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</si>
  <si>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</si>
  <si>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</si>
  <si>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</si>
  <si>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</si>
  <si>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</si>
  <si>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</si>
  <si>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</si>
  <si>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</si>
  <si>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</si>
  <si>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</si>
  <si>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</si>
  <si>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</si>
  <si>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</si>
  <si>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</si>
  <si>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</si>
  <si>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</si>
  <si>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</si>
  <si>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</si>
  <si>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</si>
  <si>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</si>
  <si>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</si>
  <si>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</si>
  <si>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</si>
  <si>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</si>
  <si>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</si>
  <si>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</si>
  <si>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</si>
  <si>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</si>
  <si>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</si>
  <si>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</si>
  <si>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</si>
  <si>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</si>
  <si>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</si>
  <si>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</si>
  <si>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</si>
  <si>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</si>
  <si>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</si>
  <si>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</si>
  <si>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</si>
  <si>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</si>
  <si>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</si>
  <si>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</si>
  <si>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</si>
  <si>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</si>
  <si>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</si>
  <si>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</si>
  <si>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</si>
  <si>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</si>
  <si>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</si>
  <si>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</si>
  <si>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</si>
  <si>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</si>
  <si>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</si>
  <si>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</si>
  <si>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</si>
  <si>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</si>
  <si>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</si>
  <si>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</si>
  <si>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</si>
  <si>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</si>
  <si>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</si>
  <si>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</si>
  <si>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</si>
  <si>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</si>
  <si>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</si>
  <si>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</si>
  <si>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</si>
  <si>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</si>
  <si>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</si>
  <si>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</si>
  <si>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</si>
  <si>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</si>
  <si>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</si>
  <si>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</si>
  <si>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</si>
  <si>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</si>
  <si>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</si>
  <si>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</si>
  <si>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</si>
  <si>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</si>
  <si>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</si>
  <si>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</si>
  <si>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</si>
  <si>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</si>
  <si>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</si>
  <si>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</si>
  <si>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</si>
  <si>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</si>
  <si>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</si>
  <si>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</si>
  <si>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</si>
  <si>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</si>
  <si>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</si>
  <si>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</si>
  <si>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</si>
  <si>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</si>
  <si>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</si>
  <si>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</si>
  <si>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</si>
  <si>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</si>
  <si>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</si>
  <si>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</si>
  <si>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</si>
  <si>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</si>
  <si>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</si>
  <si>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</si>
  <si>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</si>
  <si>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</si>
  <si>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</si>
  <si>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</si>
  <si>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</si>
  <si>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</si>
  <si>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</si>
  <si>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</si>
  <si>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</si>
  <si>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</si>
  <si>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</si>
  <si>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</si>
  <si>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</si>
  <si>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</si>
  <si>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</si>
  <si>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</si>
  <si>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</si>
  <si>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</si>
  <si>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</si>
  <si>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</si>
  <si>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</si>
  <si>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</si>
  <si>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</si>
  <si>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</si>
  <si>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</si>
  <si>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</si>
  <si>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</si>
  <si>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</si>
  <si>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</si>
  <si>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</si>
  <si>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</si>
  <si>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</si>
  <si>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</si>
  <si>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</si>
  <si>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</si>
  <si>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</si>
  <si>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</si>
  <si>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</si>
  <si>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</si>
  <si>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</si>
  <si>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</si>
  <si>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</si>
  <si>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</si>
  <si>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</si>
  <si>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</si>
  <si>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</si>
  <si>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</si>
  <si>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</si>
  <si>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</si>
  <si>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</si>
  <si>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</si>
  <si>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</si>
  <si>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</si>
  <si>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</si>
  <si>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</si>
  <si>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</si>
  <si>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</si>
  <si>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</si>
  <si>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</si>
  <si>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</si>
  <si>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</si>
  <si>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</si>
  <si>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</si>
  <si>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</si>
  <si>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</si>
  <si>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</si>
  <si>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</si>
  <si>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</si>
  <si>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</si>
  <si>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</si>
  <si>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</si>
  <si>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</si>
  <si>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</si>
  <si>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</si>
  <si>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</si>
  <si>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</si>
  <si>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</si>
  <si>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</si>
  <si>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</si>
  <si>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</si>
  <si>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</si>
  <si>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</si>
  <si>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</si>
  <si>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</si>
  <si>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</si>
  <si>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</si>
  <si>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</si>
  <si>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</si>
  <si>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</si>
  <si>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</si>
  <si>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</si>
  <si>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</si>
  <si>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</si>
  <si>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</si>
  <si>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</si>
  <si>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</si>
  <si>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</si>
  <si>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</si>
  <si>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</si>
  <si>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</si>
  <si>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</si>
  <si>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</si>
  <si>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</si>
  <si>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</si>
  <si>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</si>
  <si>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</si>
  <si>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</si>
  <si>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</si>
  <si>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</si>
  <si>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</si>
  <si>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</si>
  <si>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</si>
  <si>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</si>
  <si>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</si>
  <si>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</si>
  <si>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</si>
  <si>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</si>
  <si>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</si>
  <si>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</si>
  <si>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</si>
  <si>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</si>
  <si>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</si>
  <si>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</si>
  <si>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</si>
  <si>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</si>
  <si>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</si>
  <si>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</si>
  <si>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</si>
  <si>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</si>
  <si>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</si>
  <si>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</si>
  <si>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</si>
  <si>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</si>
  <si>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</si>
  <si>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</si>
  <si>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</si>
  <si>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</si>
  <si>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</si>
  <si>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</si>
  <si>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</si>
  <si>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</si>
  <si>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</si>
  <si>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</si>
  <si>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</si>
  <si>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</si>
  <si>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</si>
  <si>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</si>
  <si>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</si>
  <si>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</si>
  <si>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</si>
  <si>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</si>
  <si>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</si>
  <si>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</si>
  <si>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</si>
  <si>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</si>
  <si>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</si>
  <si>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</si>
  <si>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</si>
  <si>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</si>
  <si>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</si>
  <si>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</si>
  <si>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</si>
  <si>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</si>
  <si>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</si>
  <si>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</si>
  <si>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</si>
  <si>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</si>
  <si>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</si>
  <si>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</si>
  <si>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</si>
  <si>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</si>
  <si>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</si>
  <si>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</si>
  <si>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</si>
  <si>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</si>
  <si>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</si>
  <si>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</si>
  <si>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</si>
  <si>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</si>
  <si>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</si>
  <si>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</si>
  <si>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</si>
  <si>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</si>
  <si>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</si>
  <si>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</si>
  <si>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</si>
  <si>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</si>
  <si>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</si>
  <si>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</si>
  <si>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</si>
  <si>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</si>
  <si>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</si>
  <si>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</si>
  <si>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</si>
  <si>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</si>
  <si>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</si>
  <si>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</si>
  <si>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</si>
  <si>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</si>
  <si>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</si>
  <si>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</si>
  <si>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</si>
  <si>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</si>
  <si>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</si>
  <si>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</si>
  <si>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</si>
  <si>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</si>
  <si>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</si>
  <si>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</si>
  <si>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</si>
  <si>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</si>
  <si>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</si>
  <si>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</si>
  <si>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</si>
  <si>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</si>
  <si>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</si>
  <si>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</si>
  <si>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</si>
  <si>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</si>
  <si>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</si>
  <si>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</si>
  <si>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</si>
  <si>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</si>
  <si>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</si>
  <si>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</si>
  <si>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</si>
  <si>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</si>
  <si>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</si>
  <si>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</si>
  <si>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</si>
  <si>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</si>
  <si>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</si>
  <si>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</si>
  <si>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</si>
  <si>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</si>
  <si>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</si>
  <si>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</si>
  <si>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</si>
  <si>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</si>
  <si>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</si>
  <si>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</si>
  <si>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</si>
  <si>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</si>
  <si>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</si>
  <si>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</si>
  <si>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</si>
  <si>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</si>
  <si>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</si>
  <si>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</si>
  <si>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</si>
  <si>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</si>
  <si>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</si>
  <si>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</si>
  <si>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</si>
  <si>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</si>
  <si>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</si>
  <si>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</si>
  <si>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</si>
  <si>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</si>
  <si>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</si>
  <si>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</si>
  <si>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</si>
  <si>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</si>
  <si>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</si>
  <si>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</si>
  <si>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</si>
  <si>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</si>
  <si>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</si>
  <si>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</si>
  <si>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</si>
  <si>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</si>
  <si>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</si>
  <si>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</si>
  <si>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</si>
  <si>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</si>
  <si>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</si>
  <si>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</si>
  <si>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</si>
  <si>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</si>
  <si>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</si>
  <si>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</si>
  <si>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</si>
  <si>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</si>
  <si>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</si>
  <si>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</si>
  <si>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</si>
  <si>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</si>
  <si>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</si>
  <si>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</si>
  <si>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</si>
  <si>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</si>
  <si>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</si>
  <si>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</si>
  <si>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</si>
  <si>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</si>
  <si>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</si>
  <si>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</si>
  <si>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</si>
  <si>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</si>
  <si>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</si>
  <si>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</si>
  <si>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</si>
  <si>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</si>
  <si>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</si>
  <si>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</si>
  <si>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</si>
  <si>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</si>
  <si>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</si>
  <si>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</si>
  <si>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</si>
  <si>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</si>
  <si>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</si>
  <si>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</si>
  <si>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</si>
  <si>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</si>
  <si>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</si>
  <si>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</si>
  <si>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</si>
  <si>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</si>
  <si>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</si>
  <si>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</si>
  <si>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</si>
  <si>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</si>
  <si>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</si>
  <si>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</si>
  <si>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</si>
  <si>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</si>
  <si>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</si>
  <si>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</si>
  <si>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</si>
  <si>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</si>
  <si>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</si>
  <si>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</si>
  <si>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</si>
  <si>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</si>
  <si>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</si>
  <si>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</si>
  <si>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</si>
  <si>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</si>
  <si>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</si>
  <si>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</si>
  <si>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</si>
  <si>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</si>
  <si>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</si>
  <si>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</si>
  <si>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</si>
  <si>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</si>
  <si>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</si>
  <si>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</si>
  <si>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</si>
  <si>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</si>
  <si>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</si>
  <si>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</si>
  <si>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</si>
  <si>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</si>
  <si>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</si>
  <si>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</si>
  <si>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</si>
  <si>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</si>
  <si>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</si>
  <si>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</si>
  <si>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</si>
  <si>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</si>
  <si>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</si>
  <si>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</si>
  <si>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</si>
  <si>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</si>
  <si>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</si>
  <si>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</si>
  <si>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</si>
  <si>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</si>
  <si>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</si>
  <si>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</si>
  <si>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</si>
  <si>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</si>
  <si>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</si>
  <si>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</si>
  <si>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</si>
  <si>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</si>
  <si>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</si>
  <si>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</si>
  <si>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</si>
  <si>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</si>
  <si>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</si>
  <si>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</si>
  <si>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</si>
  <si>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</si>
  <si>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</si>
  <si>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</si>
  <si>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</si>
  <si>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</si>
  <si>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</si>
  <si>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</si>
  <si>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</si>
  <si>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</si>
  <si>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</si>
  <si>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</si>
  <si>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</si>
  <si>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</si>
  <si>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</si>
  <si>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</si>
  <si>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</si>
  <si>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</si>
  <si>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</si>
  <si>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</si>
  <si>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</si>
  <si>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</si>
  <si>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</si>
  <si>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</si>
  <si>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</si>
  <si>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</si>
  <si>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</si>
  <si>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</si>
  <si>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</si>
  <si>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</si>
  <si>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</si>
  <si>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</si>
  <si>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</si>
  <si>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</si>
  <si>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</si>
  <si>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</si>
  <si>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</si>
  <si>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</si>
  <si>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</si>
  <si>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</si>
  <si>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</si>
  <si>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</si>
  <si>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</si>
  <si>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</si>
  <si>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</si>
  <si>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</si>
  <si>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</si>
  <si>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</si>
  <si>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</si>
  <si>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</si>
  <si>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</si>
  <si>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</si>
  <si>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</si>
  <si>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</si>
  <si>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</si>
  <si>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</si>
  <si>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</si>
  <si>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</si>
  <si>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</si>
  <si>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</si>
  <si>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</si>
  <si>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</si>
  <si>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</si>
  <si>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</si>
  <si>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</si>
  <si>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</si>
  <si>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</si>
  <si>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</si>
  <si>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</si>
  <si>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</si>
  <si>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</si>
  <si>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</si>
  <si>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</si>
  <si>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</si>
  <si>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</si>
  <si>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</si>
  <si>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</si>
  <si>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</si>
  <si>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</si>
  <si>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</si>
  <si>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</si>
  <si>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</si>
  <si>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</si>
  <si>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</si>
  <si>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</si>
  <si>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</si>
  <si>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</si>
  <si>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</si>
  <si>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</si>
  <si>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</si>
  <si>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</si>
  <si>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</si>
  <si>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</si>
  <si>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</si>
  <si>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</si>
  <si>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</si>
  <si>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</si>
  <si>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</si>
  <si>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</si>
  <si>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</si>
  <si>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</si>
  <si>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</si>
  <si>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</si>
  <si>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</si>
  <si>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</si>
  <si>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</si>
  <si>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</si>
  <si>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</si>
  <si>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</si>
  <si>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</si>
  <si>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</si>
  <si>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</si>
  <si>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</si>
  <si>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</si>
  <si>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</si>
  <si>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</si>
  <si>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</si>
  <si>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</si>
  <si>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</si>
  <si>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</si>
  <si>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</si>
  <si>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</si>
  <si>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</si>
  <si>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</si>
  <si>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</si>
  <si>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</si>
  <si>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</si>
  <si>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</si>
  <si>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</si>
  <si>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</si>
  <si>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</si>
  <si>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</si>
  <si>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</si>
  <si>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</si>
  <si>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</si>
  <si>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</si>
  <si>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</si>
  <si>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</si>
  <si>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</si>
  <si>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</si>
  <si>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</si>
  <si>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</si>
  <si>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</si>
  <si>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</si>
  <si>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</si>
  <si>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</si>
  <si>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</si>
  <si>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</si>
  <si>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</si>
  <si>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</si>
  <si>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</si>
  <si>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</si>
  <si>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</si>
  <si>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</si>
  <si>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</si>
  <si>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</si>
  <si>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</si>
  <si>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</si>
  <si>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</si>
  <si>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</si>
  <si>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</si>
  <si>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</si>
  <si>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</si>
  <si>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</si>
  <si>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</si>
  <si>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</si>
  <si>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</si>
  <si>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</si>
  <si>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</si>
  <si>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</si>
  <si>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</si>
  <si>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</si>
  <si>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</si>
  <si>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</si>
  <si>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</si>
  <si>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</si>
  <si>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</si>
  <si>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</si>
  <si>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</si>
  <si>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</si>
  <si>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</si>
  <si>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</si>
  <si>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</si>
  <si>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</si>
  <si>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</si>
  <si>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</si>
  <si>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</si>
  <si>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</si>
  <si>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</si>
  <si>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</si>
  <si>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</si>
  <si>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</si>
  <si>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</si>
  <si>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</si>
  <si>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</si>
  <si>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</si>
  <si>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</si>
  <si>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</si>
  <si>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</si>
  <si>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</si>
  <si>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</si>
  <si>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</si>
  <si>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</si>
  <si>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</si>
  <si>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</si>
  <si>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</si>
  <si>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</si>
  <si>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</si>
  <si>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</si>
  <si>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</si>
  <si>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</si>
  <si>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</si>
  <si>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</si>
  <si>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</si>
  <si>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</si>
  <si>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</si>
  <si>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</si>
  <si>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</si>
  <si>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</si>
  <si>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</si>
  <si>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</si>
  <si>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</si>
  <si>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</si>
  <si>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</si>
  <si>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</si>
  <si>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</si>
  <si>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</si>
  <si>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</si>
  <si>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</si>
  <si>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</si>
  <si>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</si>
  <si>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</si>
  <si>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</si>
  <si>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</si>
  <si>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</si>
  <si>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</si>
  <si>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</si>
  <si>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</si>
  <si>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</si>
  <si>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</si>
  <si>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</si>
  <si>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</si>
  <si>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</si>
  <si>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</si>
  <si>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</si>
  <si>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</si>
  <si>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</si>
  <si>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</si>
  <si>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</si>
  <si>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</si>
  <si>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</si>
  <si>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</si>
  <si>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</si>
  <si>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</si>
  <si>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</si>
  <si>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</si>
  <si>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</si>
  <si>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</si>
  <si>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</si>
  <si>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</si>
  <si>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</si>
  <si>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</si>
  <si>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</si>
  <si>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</si>
  <si>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</si>
  <si>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</si>
  <si>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</si>
  <si>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</si>
  <si>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</si>
  <si>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</si>
  <si>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</si>
  <si>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</si>
  <si>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</si>
  <si>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</si>
  <si>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</si>
  <si>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</si>
  <si>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</si>
  <si>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</si>
  <si>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</si>
  <si>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</si>
  <si>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</si>
  <si>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</si>
  <si>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</si>
  <si>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</si>
  <si>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</si>
  <si>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</si>
  <si>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</si>
  <si>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</si>
  <si>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</si>
  <si>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</si>
  <si>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</si>
  <si>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</si>
  <si>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</si>
  <si>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</si>
  <si>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</si>
  <si>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</si>
  <si>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</si>
  <si>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</si>
  <si>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</si>
  <si>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</si>
  <si>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</si>
  <si>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</si>
  <si>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</si>
  <si>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</si>
  <si>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</si>
  <si>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</si>
  <si>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</si>
  <si>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</si>
  <si>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</si>
  <si>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</si>
  <si>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</si>
  <si>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</si>
  <si>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</si>
  <si>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</si>
  <si>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</si>
  <si>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</si>
  <si>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</si>
  <si>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</si>
  <si>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</si>
  <si>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</si>
  <si>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</si>
  <si>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</si>
  <si>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</si>
  <si>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</si>
  <si>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</si>
  <si>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</si>
  <si>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</si>
  <si>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</si>
  <si>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</si>
  <si>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</si>
  <si>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</si>
  <si>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</si>
  <si>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</si>
  <si>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</si>
  <si>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</si>
  <si>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</si>
  <si>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</si>
  <si>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</si>
  <si>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</si>
  <si>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</si>
  <si>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</si>
  <si>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</si>
  <si>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</si>
  <si>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</si>
  <si>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</si>
  <si>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</si>
  <si>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</si>
  <si>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</si>
  <si>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</si>
  <si>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</si>
  <si>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</si>
  <si>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</si>
  <si>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</si>
  <si>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</si>
  <si>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</si>
  <si>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</si>
  <si>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</si>
  <si>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</si>
  <si>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</si>
  <si>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</si>
  <si>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</si>
  <si>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</si>
  <si>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</si>
  <si>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</si>
  <si>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</si>
  <si>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</si>
  <si>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</si>
  <si>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</si>
  <si>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</si>
  <si>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</si>
  <si>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</si>
  <si>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</si>
  <si>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</si>
  <si>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</si>
  <si>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</si>
  <si>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</si>
  <si>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</si>
  <si>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</si>
  <si>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</si>
  <si>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</si>
  <si>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</si>
  <si>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</si>
  <si>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</si>
  <si>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</si>
  <si>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</si>
  <si>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</si>
  <si>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</si>
  <si>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</si>
  <si>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</si>
  <si>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</si>
  <si>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</si>
  <si>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</si>
  <si>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</si>
  <si>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</si>
  <si>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</si>
  <si>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</si>
  <si>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</si>
  <si>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</si>
  <si>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</si>
  <si>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</si>
  <si>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</si>
  <si>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</si>
  <si>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</si>
  <si>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</si>
  <si>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</si>
  <si>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</si>
  <si>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</si>
  <si>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</si>
  <si>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</si>
  <si>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</si>
  <si>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</si>
  <si>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</si>
  <si>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</si>
  <si>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</si>
  <si>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</si>
  <si>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</si>
  <si>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</si>
  <si>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</si>
  <si>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</si>
  <si>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</si>
  <si>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</si>
  <si>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</si>
  <si>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</si>
  <si>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</si>
  <si>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</si>
  <si>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</si>
  <si>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</si>
  <si>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</si>
  <si>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</si>
  <si>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</si>
  <si>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</si>
  <si>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</si>
  <si>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</si>
  <si>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</si>
  <si>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</si>
  <si>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</si>
  <si>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</si>
  <si>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</si>
  <si>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</si>
  <si>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</si>
  <si>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</si>
  <si>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</si>
  <si>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</si>
  <si>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</si>
  <si>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</si>
  <si>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</si>
  <si>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</si>
  <si>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</si>
  <si>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</si>
  <si>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</si>
  <si>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</si>
  <si>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</si>
  <si>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</si>
  <si>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</si>
  <si>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</si>
  <si>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</si>
  <si>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</si>
  <si>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</si>
  <si>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</si>
  <si>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</si>
  <si>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</si>
  <si>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</si>
  <si>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</si>
  <si>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</si>
  <si>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</si>
  <si>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</si>
  <si>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</si>
  <si>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</si>
  <si>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</si>
  <si>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</si>
  <si>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</si>
  <si>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</si>
  <si>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</si>
  <si>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</si>
  <si>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</si>
  <si>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</si>
  <si>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</si>
  <si>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</si>
  <si>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</si>
  <si>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</si>
  <si>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</si>
  <si>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</si>
  <si>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</si>
  <si>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</si>
  <si>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</si>
  <si>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</si>
  <si>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</si>
  <si>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</si>
  <si>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</si>
  <si>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</si>
  <si>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</si>
  <si>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</si>
  <si>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</si>
  <si>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</si>
  <si>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</si>
  <si>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</si>
  <si>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</si>
  <si>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</si>
  <si>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</si>
  <si>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</si>
  <si>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</si>
  <si>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</si>
  <si>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</si>
  <si>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</si>
  <si>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</si>
  <si>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</si>
  <si>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</si>
  <si>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</si>
  <si>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</si>
  <si>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</si>
  <si>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</si>
  <si>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</si>
  <si>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</si>
  <si>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</si>
  <si>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</si>
  <si>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</si>
  <si>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</si>
  <si>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</si>
  <si>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</si>
  <si>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</si>
  <si>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</si>
  <si>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</si>
  <si>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</si>
  <si>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</si>
  <si>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</si>
  <si>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</si>
  <si>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</si>
  <si>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</si>
  <si>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</si>
  <si>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</si>
  <si>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</si>
  <si>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</si>
  <si>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</si>
  <si>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</si>
  <si>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</si>
  <si>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</si>
  <si>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</si>
  <si>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</si>
  <si>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</si>
  <si>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</si>
  <si>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</si>
  <si>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</si>
  <si>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</si>
  <si>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</si>
  <si>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</si>
  <si>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</si>
  <si>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</si>
  <si>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</si>
  <si>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</si>
  <si>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</si>
  <si>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</si>
  <si>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</si>
  <si>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</si>
  <si>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</si>
  <si>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</si>
  <si>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</si>
  <si>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</si>
  <si>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</si>
  <si>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</si>
  <si>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</si>
  <si>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</si>
  <si>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</si>
  <si>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</si>
  <si>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</si>
  <si>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</si>
  <si>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</si>
  <si>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</si>
  <si>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</si>
  <si>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</si>
  <si>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</si>
  <si>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</si>
  <si>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</si>
  <si>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</si>
  <si>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</si>
  <si>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</si>
  <si>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</si>
  <si>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</si>
  <si>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</si>
  <si>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</si>
  <si>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</si>
  <si>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</si>
  <si>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</si>
  <si>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</si>
  <si>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</si>
  <si>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</si>
  <si>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</si>
  <si>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</si>
  <si>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</si>
  <si>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</si>
  <si>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</si>
  <si>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</si>
  <si>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</si>
  <si>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</si>
  <si>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</si>
  <si>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</si>
  <si>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</si>
  <si>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</si>
  <si>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</si>
  <si>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</si>
  <si>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</si>
  <si>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</si>
  <si>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</si>
  <si>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</si>
  <si>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</si>
  <si>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</si>
  <si>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</si>
  <si>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</si>
  <si>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</si>
  <si>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</si>
  <si>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</si>
  <si>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</si>
  <si>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</si>
  <si>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</si>
  <si>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</si>
  <si>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</si>
  <si>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</si>
  <si>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</si>
  <si>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</si>
  <si>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</si>
  <si>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</si>
  <si>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</si>
  <si>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</si>
  <si>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</si>
  <si>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</si>
  <si>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</si>
  <si>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</si>
  <si>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</si>
  <si>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</si>
  <si>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</si>
  <si>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</si>
  <si>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</si>
  <si>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</si>
  <si>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</si>
  <si>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</si>
  <si>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</si>
  <si>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</si>
  <si>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</si>
  <si>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</si>
  <si>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</si>
  <si>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</si>
  <si>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</si>
  <si>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</si>
  <si>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</si>
  <si>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</si>
  <si>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</si>
  <si>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</si>
  <si>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</si>
  <si>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</si>
  <si>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</si>
  <si>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</si>
  <si>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</si>
  <si>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</si>
  <si>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</si>
  <si>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</si>
  <si>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</si>
  <si>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</si>
  <si>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</si>
  <si>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</si>
  <si>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</si>
  <si>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</si>
  <si>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</si>
  <si>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</si>
  <si>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</si>
  <si>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</si>
  <si>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</si>
  <si>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</si>
  <si>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</si>
  <si>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</si>
  <si>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</si>
  <si>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</si>
  <si>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</si>
  <si>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</si>
  <si>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</si>
  <si>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</si>
  <si>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</si>
  <si>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</si>
  <si>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</si>
  <si>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</si>
  <si>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</si>
  <si>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</si>
  <si>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</si>
  <si>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</si>
  <si>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</si>
  <si>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</si>
  <si>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</si>
  <si>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</si>
  <si>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</si>
  <si>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</si>
  <si>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</si>
  <si>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</si>
  <si>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</si>
  <si>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</si>
  <si>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</si>
  <si>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</si>
  <si>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</si>
  <si>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</si>
  <si>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</si>
  <si>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</si>
  <si>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</si>
  <si>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</si>
  <si>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</si>
  <si>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</si>
  <si>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</si>
  <si>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</si>
  <si>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</si>
  <si>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</si>
  <si>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</si>
  <si>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</si>
  <si>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</si>
  <si>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</si>
  <si>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</si>
  <si>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</si>
  <si>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</si>
  <si>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</si>
  <si>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</si>
  <si>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</si>
  <si>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</si>
  <si>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</si>
  <si>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</si>
  <si>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</si>
  <si>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</si>
  <si>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</si>
  <si>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</si>
  <si>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</si>
  <si>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</si>
  <si>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</si>
  <si>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</si>
  <si>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</si>
  <si>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</si>
  <si>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</si>
  <si>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</si>
  <si>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</si>
  <si>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</si>
  <si>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</si>
  <si>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</si>
  <si>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</si>
  <si>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</si>
  <si>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</si>
  <si>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</si>
  <si>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</si>
  <si>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</si>
  <si>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</si>
  <si>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</si>
  <si>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</si>
  <si>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</si>
  <si>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</si>
  <si>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</si>
  <si>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</si>
  <si>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</si>
  <si>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</si>
  <si>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</si>
  <si>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</si>
  <si>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</si>
  <si>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</si>
  <si>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</si>
  <si>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</si>
  <si>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</si>
  <si>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</si>
  <si>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</si>
  <si>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</si>
  <si>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</si>
  <si>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</si>
  <si>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</si>
  <si>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</si>
  <si>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</si>
  <si>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</si>
  <si>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</si>
  <si>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</si>
  <si>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</si>
  <si>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</si>
  <si>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</si>
  <si>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</si>
  <si>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</si>
  <si>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</si>
  <si>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</si>
  <si>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</si>
  <si>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</si>
  <si>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</si>
  <si>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</si>
  <si>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</si>
  <si>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</si>
  <si>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</si>
  <si>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</si>
  <si>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</si>
  <si>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</si>
  <si>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</si>
  <si>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</si>
  <si>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</si>
  <si>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</si>
  <si>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</si>
  <si>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</si>
  <si>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</si>
  <si>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</si>
  <si>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</si>
  <si>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</si>
  <si>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</si>
  <si>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</si>
  <si>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</si>
  <si>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</si>
  <si>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</si>
  <si>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</si>
  <si>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</si>
  <si>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</si>
  <si>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</si>
  <si>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</si>
  <si>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</si>
  <si>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</si>
  <si>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</si>
  <si>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</si>
  <si>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</si>
  <si>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</si>
  <si>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</si>
  <si>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</si>
  <si>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</si>
  <si>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</si>
  <si>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</si>
  <si>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</si>
  <si>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</si>
  <si>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</si>
  <si>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</si>
  <si>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</si>
  <si>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</si>
  <si>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</si>
  <si>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</si>
  <si>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</si>
  <si>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</si>
  <si>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</si>
  <si>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</si>
  <si>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</si>
  <si>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</si>
  <si>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</si>
  <si>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</si>
  <si>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</si>
  <si>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</si>
  <si>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</si>
  <si>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</si>
  <si>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</si>
  <si>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</si>
  <si>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</si>
  <si>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</si>
  <si>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</si>
  <si>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</si>
  <si>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</si>
  <si>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</si>
  <si>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</si>
  <si>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</si>
  <si>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</si>
  <si>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</si>
  <si>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</si>
  <si>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</si>
  <si>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</si>
  <si>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</si>
  <si>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</si>
  <si>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</si>
  <si>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</si>
  <si>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</si>
  <si>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</si>
  <si>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</si>
  <si>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</si>
  <si>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</si>
  <si>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</si>
  <si>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</si>
  <si>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</si>
  <si>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</si>
  <si>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</si>
  <si>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</si>
  <si>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</si>
  <si>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</si>
  <si>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</si>
  <si>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</si>
  <si>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</si>
  <si>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</si>
  <si>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</si>
  <si>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</si>
  <si>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</si>
  <si>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</si>
  <si>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</si>
  <si>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</si>
  <si>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</si>
  <si>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</si>
  <si>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</si>
  <si>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</si>
  <si>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</si>
  <si>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</si>
  <si>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</si>
  <si>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</si>
  <si>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</si>
  <si>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</si>
  <si>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</si>
  <si>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</si>
  <si>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</si>
  <si>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</si>
  <si>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</si>
  <si>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</si>
  <si>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</si>
  <si>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</si>
  <si>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</si>
  <si>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</si>
  <si>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</si>
  <si>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</si>
  <si>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</si>
  <si>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</si>
  <si>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</si>
  <si>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</si>
  <si>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</si>
  <si>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</si>
  <si>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</si>
  <si>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</si>
  <si>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</si>
  <si>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</si>
  <si>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</si>
  <si>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</si>
  <si>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</si>
  <si>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</si>
  <si>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</si>
  <si>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</si>
  <si>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</si>
  <si>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</si>
  <si>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</si>
  <si>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</si>
  <si>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</si>
  <si>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</si>
  <si>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</si>
  <si>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</si>
  <si>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</si>
  <si>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</si>
  <si>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</si>
  <si>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</si>
  <si>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</si>
  <si>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</si>
  <si>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</si>
  <si>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</si>
  <si>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</si>
  <si>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</si>
  <si>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</si>
  <si>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</si>
  <si>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</si>
  <si>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</si>
  <si>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</si>
  <si>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</si>
  <si>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</si>
  <si>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</si>
  <si>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</si>
  <si>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</si>
  <si>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</si>
  <si>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</si>
  <si>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</si>
  <si>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</si>
  <si>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</si>
  <si>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</si>
  <si>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</si>
  <si>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</si>
  <si>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</si>
  <si>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</si>
  <si>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</si>
  <si>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</si>
  <si>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</si>
  <si>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</si>
  <si>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</si>
  <si>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</si>
  <si>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</si>
  <si>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</si>
  <si>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</si>
  <si>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</si>
  <si>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</si>
  <si>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</si>
  <si>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</si>
  <si>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</si>
  <si>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</si>
  <si>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</si>
  <si>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</si>
  <si>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</si>
  <si>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</si>
  <si>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</si>
  <si>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</si>
  <si>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</si>
  <si>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</si>
  <si>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</si>
  <si>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</si>
  <si>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</si>
  <si>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</si>
  <si>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</si>
  <si>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</si>
  <si>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</si>
  <si>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</si>
  <si>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</si>
  <si>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</si>
  <si>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</si>
  <si>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</si>
  <si>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</si>
  <si>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</si>
  <si>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</si>
  <si>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</si>
  <si>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</si>
  <si>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</si>
  <si>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</si>
  <si>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</si>
  <si>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</si>
  <si>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</si>
  <si>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</si>
  <si>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</si>
  <si>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</si>
  <si>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</si>
  <si>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</si>
  <si>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</si>
  <si>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</si>
  <si>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</si>
  <si>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</si>
  <si>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</si>
  <si>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</si>
  <si>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</si>
  <si>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</si>
  <si>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</si>
  <si>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</si>
  <si>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</si>
  <si>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</si>
  <si>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</si>
  <si>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</si>
  <si>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</si>
  <si>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</si>
  <si>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</si>
  <si>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</si>
  <si>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</si>
  <si>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</si>
  <si>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</si>
  <si>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</si>
  <si>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</si>
  <si>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</si>
  <si>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</si>
  <si>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</si>
  <si>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</si>
  <si>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</si>
  <si>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</si>
  <si>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</si>
  <si>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</si>
  <si>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</si>
  <si>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</si>
  <si>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</si>
  <si>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</si>
  <si>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</si>
  <si>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</si>
  <si>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</si>
  <si>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</si>
  <si>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</si>
  <si>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</si>
  <si>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</si>
  <si>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</si>
  <si>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</si>
  <si>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</si>
  <si>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</si>
  <si>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</si>
  <si>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</si>
  <si>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</si>
  <si>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</si>
  <si>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</si>
  <si>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</si>
  <si>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</si>
  <si>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</si>
  <si>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</si>
  <si>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</si>
  <si>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</si>
  <si>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</si>
  <si>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</si>
  <si>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</si>
  <si>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</si>
  <si>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</si>
  <si>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</si>
  <si>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</si>
  <si>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</si>
  <si>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</si>
  <si>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</si>
  <si>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</si>
  <si>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</si>
  <si>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</si>
  <si>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</si>
  <si>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</si>
  <si>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</si>
  <si>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</si>
  <si>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</si>
  <si>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</si>
  <si>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</si>
  <si>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</si>
  <si>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</si>
  <si>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</si>
  <si>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</si>
  <si>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</si>
  <si>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</si>
  <si>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</si>
  <si>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</si>
  <si>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</si>
  <si>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</si>
  <si>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</si>
  <si>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</si>
  <si>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</si>
  <si>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</si>
  <si>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</si>
  <si>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</si>
  <si>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</si>
  <si>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</si>
  <si>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</si>
  <si>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</si>
  <si>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</si>
  <si>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</si>
  <si>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</si>
  <si>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</si>
  <si>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</si>
  <si>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</si>
  <si>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</si>
  <si>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</si>
  <si>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</si>
  <si>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</si>
  <si>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</si>
  <si>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</si>
  <si>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</si>
  <si>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</si>
  <si>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</si>
  <si>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</si>
  <si>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</si>
  <si>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</si>
  <si>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</si>
  <si>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</si>
  <si>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</si>
  <si>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</si>
  <si>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</si>
  <si>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</si>
  <si>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</si>
  <si>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</si>
  <si>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</si>
  <si>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</si>
  <si>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</si>
  <si>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</si>
  <si>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</si>
  <si>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</si>
  <si>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</si>
  <si>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</si>
  <si>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</si>
  <si>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</si>
  <si>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</si>
  <si>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</si>
  <si>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</si>
  <si>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</si>
  <si>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</si>
  <si>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</si>
  <si>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</si>
  <si>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</si>
  <si>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</si>
  <si>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</si>
  <si>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</si>
  <si>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</si>
  <si>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</si>
  <si>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</si>
  <si>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</si>
  <si>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</si>
  <si>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</si>
  <si>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</si>
  <si>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</si>
  <si>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</si>
  <si>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</si>
  <si>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</si>
  <si>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</si>
  <si>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</si>
  <si>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</si>
  <si>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</si>
  <si>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</si>
  <si>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</si>
  <si>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</si>
  <si>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</si>
  <si>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</si>
  <si>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</si>
  <si>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</si>
  <si>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</si>
  <si>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</si>
  <si>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</si>
  <si>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</si>
  <si>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</si>
  <si>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</si>
  <si>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</si>
  <si>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</si>
  <si>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</si>
  <si>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</si>
  <si>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</si>
  <si>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</si>
  <si>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</si>
  <si>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</si>
  <si>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</si>
  <si>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</si>
  <si>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</si>
  <si>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</si>
  <si>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</si>
  <si>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</si>
  <si>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</si>
  <si>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</si>
  <si>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</si>
  <si>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</si>
  <si>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</si>
  <si>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</si>
  <si>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</si>
  <si>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</si>
  <si>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</si>
  <si>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</si>
  <si>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</si>
  <si>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</si>
  <si>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</si>
  <si>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</si>
  <si>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</si>
  <si>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</si>
  <si>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</si>
  <si>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</si>
  <si>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</si>
  <si>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</si>
  <si>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</si>
  <si>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</si>
  <si>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</si>
  <si>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</si>
  <si>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</si>
  <si>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</si>
  <si>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</si>
  <si>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</si>
  <si>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</si>
  <si>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</si>
  <si>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</si>
  <si>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</si>
  <si>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</si>
  <si>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</si>
  <si>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</si>
  <si>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</si>
  <si>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</si>
  <si>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</si>
  <si>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</si>
  <si>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</si>
  <si>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</si>
  <si>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</si>
  <si>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</si>
  <si>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</si>
  <si>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</si>
  <si>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</si>
  <si>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</si>
  <si>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</si>
  <si>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</si>
  <si>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</si>
  <si>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</si>
  <si>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</si>
  <si>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</si>
  <si>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</si>
  <si>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</si>
  <si>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</si>
  <si>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</si>
  <si>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</si>
  <si>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</si>
  <si>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</si>
  <si>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</si>
  <si>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</si>
  <si>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</si>
  <si>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</si>
  <si>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</si>
  <si>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</si>
  <si>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</si>
  <si>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</si>
  <si>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</si>
  <si>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</si>
  <si>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</si>
  <si>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</si>
  <si>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</si>
  <si>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</si>
  <si>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</si>
  <si>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</si>
  <si>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</si>
  <si>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</si>
  <si>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</si>
  <si>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</si>
  <si>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</si>
  <si>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</si>
  <si>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</si>
  <si>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</si>
  <si>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</si>
  <si>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</si>
  <si>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</si>
  <si>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</si>
  <si>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</si>
  <si>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</si>
  <si>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</si>
  <si>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</si>
  <si>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</si>
  <si>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</si>
  <si>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</si>
  <si>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</si>
  <si>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</si>
  <si>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</si>
  <si>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</si>
  <si>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</si>
  <si>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</si>
  <si>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</si>
  <si>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</si>
  <si>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</si>
  <si>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</si>
  <si>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</si>
  <si>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</si>
  <si>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</si>
  <si>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</si>
  <si>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</si>
  <si>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</si>
  <si>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</si>
  <si>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</si>
  <si>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</si>
  <si>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</si>
  <si>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</si>
  <si>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</si>
  <si>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</si>
  <si>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</si>
  <si>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</si>
  <si>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</si>
  <si>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</si>
  <si>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</si>
  <si>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</si>
  <si>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</si>
  <si>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</si>
  <si>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</si>
  <si>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</si>
  <si>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</si>
  <si>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</si>
  <si>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</si>
  <si>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</si>
  <si>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</si>
  <si>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</si>
  <si>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</si>
  <si>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</si>
  <si>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</si>
  <si>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</si>
  <si>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</si>
  <si>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</si>
  <si>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</si>
  <si>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</si>
  <si>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</si>
  <si>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</si>
  <si>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</si>
  <si>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</si>
  <si>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</si>
  <si>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</si>
  <si>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</si>
  <si>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</si>
  <si>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</si>
  <si>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</si>
  <si>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</si>
  <si>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</si>
  <si>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</si>
  <si>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</si>
  <si>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</si>
  <si>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</si>
  <si>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</si>
  <si>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</si>
  <si>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</si>
  <si>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</si>
  <si>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</si>
  <si>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</si>
  <si>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</si>
  <si>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</si>
  <si>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</si>
  <si>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</si>
  <si>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</si>
  <si>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</si>
  <si>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</si>
  <si>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</si>
  <si>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</si>
  <si>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</si>
  <si>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</si>
  <si>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</si>
  <si>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</si>
  <si>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</si>
  <si>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</si>
  <si>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</si>
  <si>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</si>
  <si>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</si>
  <si>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</si>
  <si>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</si>
  <si>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</si>
  <si>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</si>
  <si>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</si>
  <si>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</si>
  <si>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</si>
  <si>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</si>
  <si>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</si>
  <si>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</si>
  <si>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</si>
  <si>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</si>
  <si>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</si>
  <si>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</si>
  <si>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</si>
  <si>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</si>
  <si>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</si>
  <si>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</si>
  <si>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</si>
  <si>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</si>
  <si>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</si>
  <si>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</si>
  <si>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</si>
  <si>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</si>
  <si>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</si>
  <si>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</si>
  <si>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</si>
  <si>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</si>
  <si>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</si>
  <si>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</si>
  <si>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</si>
  <si>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</si>
  <si>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</si>
  <si>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</si>
  <si>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</si>
  <si>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</si>
  <si>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</si>
  <si>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</si>
  <si>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</si>
  <si>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</si>
  <si>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</si>
  <si>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</si>
  <si>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</si>
  <si>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</si>
  <si>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</si>
  <si>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</si>
  <si>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</si>
  <si>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</si>
  <si>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</si>
  <si>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</si>
  <si>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</si>
  <si>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</si>
  <si>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</si>
  <si>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</si>
  <si>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</si>
  <si>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</si>
  <si>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</si>
  <si>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</si>
  <si>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</si>
  <si>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</si>
  <si>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</si>
  <si>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</si>
  <si>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</si>
  <si>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</si>
  <si>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</si>
  <si>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</si>
  <si>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</si>
  <si>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</si>
  <si>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</si>
  <si>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</si>
  <si>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</si>
  <si>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</si>
  <si>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</si>
  <si>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</si>
  <si>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</si>
  <si>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</si>
  <si>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</si>
  <si>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</si>
  <si>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</si>
  <si>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</si>
  <si>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</si>
  <si>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</si>
  <si>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</si>
  <si>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</si>
  <si>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</si>
  <si>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</si>
  <si>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</si>
  <si>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</si>
  <si>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</si>
  <si>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</si>
  <si>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</si>
  <si>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</si>
  <si>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</si>
  <si>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</si>
  <si>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</si>
  <si>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</si>
  <si>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</si>
  <si>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</si>
  <si>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</si>
  <si>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</si>
  <si>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</si>
  <si>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</si>
  <si>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</si>
  <si>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</si>
  <si>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</si>
  <si>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</si>
  <si>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</si>
  <si>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</si>
  <si>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</si>
  <si>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</si>
  <si>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</si>
  <si>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</si>
  <si>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</si>
  <si>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</si>
  <si>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</si>
  <si>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</si>
  <si>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</si>
  <si>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</si>
  <si>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</si>
  <si>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</si>
  <si>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</si>
  <si>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</si>
  <si>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</si>
  <si>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</si>
  <si>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</si>
  <si>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</si>
  <si>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</si>
  <si>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</si>
  <si>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</si>
  <si>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</si>
  <si>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</si>
  <si>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</si>
  <si>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</si>
  <si>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</si>
  <si>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</si>
  <si>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</si>
  <si>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</si>
  <si>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</si>
  <si>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</si>
  <si>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</si>
  <si>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</si>
  <si>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</si>
  <si>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</si>
  <si>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</si>
  <si>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</si>
  <si>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</si>
  <si>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</si>
  <si>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</si>
  <si>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</si>
  <si>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</si>
  <si>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</si>
  <si>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</si>
  <si>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</si>
  <si>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</si>
  <si>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</si>
  <si>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</si>
  <si>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</si>
  <si>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</si>
  <si>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</si>
  <si>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</si>
  <si>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</si>
  <si>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</si>
  <si>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</si>
  <si>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</si>
  <si>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</si>
  <si>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</si>
  <si>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</si>
  <si>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</si>
  <si>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</si>
  <si>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</si>
  <si>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</si>
  <si>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</si>
  <si>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</si>
  <si>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</si>
  <si>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</si>
  <si>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</si>
  <si>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</si>
  <si>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</si>
  <si>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</si>
  <si>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</si>
  <si>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</si>
  <si>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</si>
  <si>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</si>
  <si>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</si>
  <si>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</si>
  <si>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</si>
  <si>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</si>
  <si>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</si>
  <si>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</si>
  <si>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</si>
  <si>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</si>
  <si>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</si>
  <si>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</si>
  <si>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</si>
  <si>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</si>
  <si>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</si>
  <si>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</si>
  <si>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</si>
  <si>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</si>
  <si>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</si>
  <si>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</si>
  <si>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</si>
  <si>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</si>
  <si>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</si>
  <si>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</si>
  <si>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</si>
  <si>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</si>
  <si>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</si>
  <si>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</si>
  <si>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</si>
  <si>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</si>
  <si>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</si>
  <si>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</si>
  <si>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</si>
  <si>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</si>
  <si>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</si>
  <si>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</si>
  <si>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</si>
  <si>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</si>
  <si>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</si>
  <si>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</si>
  <si>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</si>
  <si>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</si>
  <si>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</si>
  <si>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</si>
  <si>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</si>
  <si>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</si>
  <si>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</si>
  <si>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</si>
  <si>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</si>
  <si>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</si>
  <si>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</si>
  <si>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</si>
  <si>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</si>
  <si>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</si>
  <si>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</si>
  <si>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</si>
  <si>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</si>
  <si>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</si>
  <si>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</si>
  <si>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</si>
  <si>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</si>
  <si>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</si>
  <si>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</si>
  <si>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</si>
  <si>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</si>
  <si>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</si>
  <si>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</si>
  <si>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</si>
  <si>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</si>
  <si>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</si>
  <si>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</si>
  <si>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</si>
  <si>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</si>
  <si>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</si>
  <si>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</si>
  <si>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</si>
  <si>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</si>
  <si>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</si>
  <si>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</si>
  <si>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</si>
  <si>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</si>
  <si>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</si>
  <si>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</si>
  <si>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</si>
  <si>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</si>
  <si>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</si>
  <si>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</si>
  <si>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</si>
  <si>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</si>
  <si>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</si>
  <si>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</si>
  <si>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</si>
  <si>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</si>
  <si>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</si>
  <si>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</si>
  <si>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</si>
  <si>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</si>
  <si>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</si>
  <si>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</si>
  <si>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</si>
  <si>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</si>
  <si>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</si>
  <si>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</si>
  <si>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</si>
  <si>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</si>
  <si>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</si>
  <si>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</si>
  <si>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</si>
  <si>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</si>
  <si>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</si>
  <si>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</si>
  <si>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</si>
  <si>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</si>
  <si>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</si>
  <si>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</si>
  <si>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</si>
  <si>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</si>
  <si>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</si>
  <si>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</si>
  <si>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</si>
  <si>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</si>
  <si>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</si>
  <si>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</si>
  <si>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</si>
  <si>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</si>
  <si>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</si>
  <si>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</si>
  <si>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</si>
  <si>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</si>
  <si>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</si>
  <si>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</si>
  <si>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</si>
  <si>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</si>
  <si>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</si>
  <si>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</si>
  <si>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</si>
  <si>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</si>
  <si>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</si>
  <si>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</si>
  <si>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</si>
  <si>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</si>
  <si>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</si>
  <si>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</si>
  <si>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</si>
  <si>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</si>
  <si>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</si>
  <si>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</si>
  <si>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</si>
  <si>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</si>
  <si>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</si>
  <si>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</si>
  <si>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</si>
  <si>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</si>
  <si>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</si>
  <si>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</si>
  <si>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</si>
  <si>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</si>
  <si>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</si>
  <si>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</si>
  <si>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</si>
  <si>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</si>
  <si>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</si>
  <si>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</si>
  <si>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</si>
  <si>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</si>
  <si>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</si>
  <si>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</si>
  <si>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</si>
  <si>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</si>
  <si>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</si>
  <si>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</si>
  <si>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</si>
  <si>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</si>
  <si>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</si>
  <si>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</si>
  <si>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</si>
  <si>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</si>
  <si>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</si>
  <si>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</si>
  <si>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</si>
  <si>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</si>
  <si>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</si>
  <si>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</si>
  <si>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</si>
  <si>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</si>
  <si>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</si>
  <si>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</si>
  <si>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</si>
  <si>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</si>
  <si>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</si>
  <si>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</si>
  <si>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</si>
  <si>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</si>
  <si>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</si>
  <si>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</si>
  <si>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</si>
  <si>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</si>
  <si>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</si>
  <si>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</si>
  <si>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</si>
  <si>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</si>
  <si>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</si>
  <si>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</si>
  <si>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</si>
  <si>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</si>
  <si>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</si>
  <si>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</si>
  <si>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</si>
  <si>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</si>
  <si>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</si>
  <si>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</si>
  <si>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</si>
  <si>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</si>
  <si>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</si>
  <si>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</si>
  <si>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</si>
  <si>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</si>
  <si>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</si>
  <si>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</si>
  <si>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</si>
  <si>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</si>
  <si>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</si>
  <si>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</si>
  <si>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</si>
  <si>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</si>
  <si>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</si>
  <si>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</si>
  <si>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</si>
  <si>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</si>
  <si>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</si>
  <si>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</si>
  <si>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</si>
  <si>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</si>
  <si>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</si>
  <si>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</si>
  <si>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</si>
  <si>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</si>
  <si>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</si>
  <si>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</si>
  <si>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</si>
  <si>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</si>
  <si>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</si>
  <si>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</si>
  <si>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</si>
  <si>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</si>
  <si>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</si>
  <si>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</si>
  <si>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</si>
  <si>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</si>
  <si>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</si>
  <si>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</si>
  <si>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</si>
  <si>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</si>
  <si>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</si>
  <si>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</si>
  <si>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</si>
  <si>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</si>
  <si>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</si>
  <si>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</si>
  <si>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</si>
  <si>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</si>
  <si>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</si>
  <si>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</si>
  <si>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</si>
  <si>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</si>
  <si>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</si>
  <si>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</si>
  <si>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</si>
  <si>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</si>
  <si>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</si>
  <si>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</si>
  <si>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</si>
  <si>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</si>
  <si>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</si>
  <si>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</si>
  <si>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</si>
  <si>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</si>
  <si>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</si>
  <si>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</si>
  <si>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</si>
  <si>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</si>
  <si>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</si>
  <si>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</si>
  <si>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</si>
  <si>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</si>
  <si>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</si>
  <si>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</si>
  <si>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</si>
  <si>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</si>
  <si>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</si>
  <si>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</si>
  <si>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</si>
  <si>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</si>
  <si>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</si>
  <si>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</si>
  <si>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</si>
  <si>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</si>
  <si>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</si>
  <si>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</si>
  <si>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</si>
  <si>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</si>
  <si>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</si>
  <si>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</si>
  <si>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</si>
  <si>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</si>
  <si>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</si>
  <si>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</si>
  <si>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</si>
  <si>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</si>
  <si>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</si>
  <si>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</si>
  <si>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</si>
  <si>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</si>
  <si>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</si>
  <si>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</si>
  <si>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</si>
  <si>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</si>
  <si>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</si>
  <si>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</si>
  <si>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</si>
  <si>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</si>
  <si>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</si>
  <si>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</si>
  <si>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</si>
  <si>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</si>
  <si>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</si>
  <si>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</si>
  <si>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</si>
  <si>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</si>
  <si>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</si>
  <si>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</si>
  <si>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</si>
  <si>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</si>
  <si>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</si>
  <si>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</si>
  <si>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</si>
  <si>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</si>
  <si>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</si>
  <si>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</si>
  <si>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</si>
  <si>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</si>
  <si>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</si>
  <si>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</si>
  <si>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</si>
  <si>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</si>
  <si>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</si>
  <si>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</si>
  <si>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</si>
  <si>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</si>
  <si>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</si>
  <si>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</si>
  <si>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</si>
  <si>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</si>
  <si>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</si>
  <si>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</si>
  <si>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</si>
  <si>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</si>
  <si>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</si>
  <si>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</si>
  <si>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</si>
  <si>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</si>
  <si>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</si>
  <si>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</si>
  <si>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</si>
  <si>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</si>
  <si>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</si>
  <si>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</si>
  <si>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</si>
  <si>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</si>
  <si>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</si>
  <si>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</si>
  <si>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</si>
  <si>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</si>
  <si>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</si>
  <si>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</si>
  <si>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</si>
  <si>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</si>
  <si>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</si>
  <si>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</si>
  <si>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</si>
  <si>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</si>
  <si>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</si>
  <si>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</si>
  <si>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</si>
  <si>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</si>
  <si>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</si>
  <si>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</si>
  <si>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</si>
  <si>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</si>
  <si>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</si>
  <si>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</si>
  <si>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</si>
  <si>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</si>
  <si>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</si>
  <si>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</si>
  <si>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</si>
  <si>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</si>
  <si>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</si>
  <si>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</si>
  <si>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</si>
  <si>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</si>
  <si>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</si>
  <si>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</si>
  <si>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</si>
  <si>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</si>
  <si>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</si>
  <si>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</si>
  <si>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</si>
  <si>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</si>
  <si>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</si>
  <si>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</si>
  <si>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</si>
  <si>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</si>
  <si>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</si>
  <si>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</si>
  <si>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</si>
  <si>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</si>
  <si>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</si>
  <si>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</si>
  <si>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</si>
  <si>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</si>
  <si>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</si>
  <si>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</si>
  <si>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</si>
  <si>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</si>
  <si>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</si>
  <si>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</si>
  <si>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</si>
  <si>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</si>
  <si>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</si>
  <si>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</si>
  <si>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</si>
  <si>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</si>
  <si>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</si>
  <si>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</si>
  <si>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</si>
  <si>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</si>
  <si>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</si>
  <si>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</si>
  <si>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</si>
  <si>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</si>
  <si>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</si>
  <si>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</si>
  <si>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</si>
  <si>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</si>
  <si>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</si>
  <si>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</si>
  <si>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</si>
  <si>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</si>
  <si>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</si>
  <si>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</si>
  <si>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</si>
  <si>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</si>
  <si>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</si>
  <si>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</si>
  <si>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</si>
  <si>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</si>
  <si>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</si>
  <si>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</si>
  <si>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</si>
  <si>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</si>
  <si>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</si>
  <si>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</si>
  <si>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</si>
  <si>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</si>
  <si>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</si>
  <si>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</si>
  <si>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</si>
  <si>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</si>
  <si>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</si>
  <si>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</si>
  <si>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</si>
  <si>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</si>
  <si>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</si>
  <si>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</si>
  <si>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</si>
  <si>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</si>
  <si>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</si>
  <si>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</si>
  <si>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</si>
  <si>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</si>
  <si>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</si>
  <si>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</si>
  <si>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</si>
  <si>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</si>
  <si>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</si>
  <si>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</si>
  <si>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</si>
  <si>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</si>
  <si>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</si>
  <si>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</si>
  <si>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</si>
  <si>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</si>
  <si>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</si>
  <si>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</si>
  <si>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</si>
  <si>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</si>
  <si>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</si>
  <si>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</si>
  <si>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</si>
  <si>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</si>
  <si>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</si>
  <si>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</si>
  <si>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</si>
  <si>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</si>
  <si>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</si>
  <si>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</si>
  <si>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</si>
  <si>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</si>
  <si>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</si>
  <si>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</si>
  <si>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</si>
  <si>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</si>
  <si>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</si>
  <si>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</si>
  <si>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</si>
  <si>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</si>
  <si>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</si>
  <si>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</si>
  <si>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</si>
  <si>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</si>
  <si>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</si>
  <si>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</si>
  <si>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</si>
  <si>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</si>
  <si>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</si>
  <si>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</si>
  <si>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</si>
  <si>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</si>
  <si>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</si>
  <si>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</si>
  <si>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</si>
  <si>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</si>
  <si>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</si>
  <si>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</si>
  <si>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</si>
  <si>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</si>
  <si>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</si>
  <si>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</si>
  <si>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</si>
  <si>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</si>
  <si>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</si>
  <si>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</si>
  <si>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</si>
  <si>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</si>
  <si>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</si>
  <si>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</si>
  <si>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</si>
  <si>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</si>
  <si>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</si>
  <si>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</si>
  <si>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</si>
  <si>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</si>
  <si>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</si>
  <si>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</si>
  <si>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</si>
  <si>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</si>
  <si>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</si>
  <si>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</si>
  <si>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</si>
  <si>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</si>
  <si>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</si>
  <si>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</si>
  <si>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</si>
  <si>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</si>
  <si>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</si>
  <si>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</si>
  <si>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</si>
  <si>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</si>
  <si>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</si>
  <si>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</si>
  <si>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</si>
  <si>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</si>
  <si>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</si>
  <si>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</si>
  <si>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</si>
  <si>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</si>
  <si>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</si>
  <si>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</si>
  <si>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</si>
  <si>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</si>
  <si>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</si>
  <si>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</si>
  <si>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</si>
  <si>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</si>
  <si>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</si>
  <si>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</si>
  <si>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</si>
  <si>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</si>
  <si>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</si>
  <si>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</si>
  <si>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</si>
  <si>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</si>
  <si>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</si>
  <si>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</si>
  <si>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</si>
  <si>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</si>
  <si>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</si>
  <si>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</si>
  <si>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</si>
  <si>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</si>
  <si>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</si>
  <si>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</si>
  <si>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</si>
  <si>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</si>
  <si>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</si>
  <si>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</si>
  <si>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</si>
  <si>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</si>
  <si>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</si>
  <si>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</si>
  <si>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</si>
  <si>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</si>
  <si>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</si>
  <si>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</si>
  <si>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</si>
  <si>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</si>
  <si>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</si>
  <si>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</si>
  <si>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</si>
  <si>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</si>
  <si>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</si>
  <si>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</si>
  <si>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</si>
  <si>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</si>
  <si>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</si>
  <si>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</si>
  <si>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</si>
  <si>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</si>
  <si>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</si>
  <si>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</si>
  <si>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</si>
  <si>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</si>
  <si>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</si>
  <si>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</si>
  <si>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</si>
  <si>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</si>
  <si>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</si>
  <si>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</si>
  <si>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</si>
  <si>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</si>
  <si>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</si>
  <si>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</si>
  <si>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</si>
  <si>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</si>
  <si>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</si>
  <si>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</si>
  <si>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</si>
  <si>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</si>
  <si>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</si>
  <si>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</si>
  <si>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</si>
  <si>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</si>
  <si>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</si>
  <si>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</si>
  <si>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</si>
  <si>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</si>
  <si>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</si>
  <si>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</si>
  <si>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</si>
  <si>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</si>
  <si>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</si>
  <si>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</si>
  <si>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</si>
  <si>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</si>
  <si>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</si>
  <si>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</si>
  <si>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</si>
  <si>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</si>
  <si>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</si>
  <si>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</si>
  <si>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</si>
  <si>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</si>
  <si>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</si>
  <si>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</si>
  <si>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</si>
  <si>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</si>
  <si>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</si>
  <si>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</si>
  <si>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</si>
  <si>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</si>
  <si>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</si>
  <si>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</si>
  <si>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</si>
  <si>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</si>
  <si>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</si>
  <si>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</si>
  <si>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</si>
  <si>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</si>
  <si>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</si>
  <si>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</si>
  <si>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</si>
  <si>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</si>
  <si>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</si>
  <si>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</si>
  <si>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</si>
  <si>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</si>
  <si>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</si>
  <si>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</si>
  <si>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</si>
  <si>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</si>
  <si>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</si>
  <si>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</si>
  <si>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</si>
  <si>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</si>
  <si>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</si>
  <si>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</si>
  <si>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</si>
  <si>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</si>
  <si>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</si>
  <si>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</si>
  <si>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</si>
  <si>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</si>
  <si>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</si>
  <si>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</si>
  <si>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</si>
  <si>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</si>
  <si>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</si>
  <si>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</si>
  <si>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</si>
  <si>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</si>
  <si>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</si>
  <si>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</si>
  <si>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</si>
  <si>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</si>
  <si>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</si>
  <si>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</si>
  <si>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</si>
  <si>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</si>
  <si>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</si>
  <si>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</si>
  <si>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</si>
  <si>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</si>
  <si>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</si>
  <si>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</si>
  <si>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</si>
  <si>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</si>
  <si>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</si>
  <si>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</si>
  <si>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</si>
  <si>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</si>
  <si>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</si>
  <si>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</si>
  <si>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</si>
  <si>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</si>
  <si>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</si>
  <si>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</si>
  <si>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</si>
  <si>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</si>
  <si>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</si>
  <si>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</si>
  <si>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</si>
  <si>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</si>
  <si>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</si>
  <si>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</si>
  <si>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</si>
  <si>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</si>
  <si>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</si>
  <si>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</si>
  <si>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</si>
  <si>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</si>
  <si>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</si>
  <si>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</si>
  <si>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</si>
  <si>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</si>
  <si>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</si>
  <si>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</si>
  <si>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</si>
  <si>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</si>
  <si>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</si>
  <si>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</si>
  <si>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</si>
  <si>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</si>
  <si>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</si>
  <si>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</si>
  <si>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</si>
  <si>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</si>
  <si>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</si>
  <si>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</si>
  <si>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</si>
  <si>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</si>
  <si>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</si>
  <si>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</si>
  <si>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</si>
  <si>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</si>
  <si>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</si>
  <si>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</si>
  <si>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</si>
  <si>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</si>
  <si>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</si>
  <si>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</si>
  <si>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</si>
  <si>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</si>
  <si>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</si>
  <si>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</si>
  <si>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</si>
  <si>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</si>
  <si>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</si>
  <si>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</si>
  <si>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</si>
  <si>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</si>
  <si>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</si>
  <si>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</si>
  <si>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</si>
  <si>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</si>
  <si>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</si>
  <si>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</si>
  <si>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</si>
  <si>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</si>
  <si>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</si>
  <si>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</si>
  <si>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</si>
  <si>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</si>
  <si>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</si>
  <si>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</si>
  <si>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</si>
  <si>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</si>
  <si>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</si>
  <si>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</si>
  <si>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</si>
  <si>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</si>
  <si>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</si>
  <si>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</si>
  <si>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</si>
  <si>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</si>
  <si>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</si>
  <si>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</si>
  <si>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</si>
  <si>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</si>
  <si>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</si>
  <si>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</si>
  <si>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</si>
  <si>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</si>
  <si>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</si>
  <si>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</si>
  <si>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</si>
  <si>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</si>
  <si>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</si>
  <si>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</si>
  <si>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</si>
  <si>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</si>
  <si>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</si>
  <si>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</si>
  <si>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</si>
  <si>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</si>
  <si>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</si>
  <si>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</si>
  <si>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</si>
  <si>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</si>
  <si>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</si>
  <si>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</si>
  <si>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</si>
  <si>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</si>
  <si>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</si>
  <si>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</si>
  <si>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</si>
  <si>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</si>
  <si>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</si>
  <si>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</si>
  <si>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</si>
  <si>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</si>
  <si>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</si>
  <si>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</si>
  <si>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</si>
  <si>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</si>
  <si>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</si>
  <si>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</si>
  <si>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</si>
  <si>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</si>
  <si>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</si>
  <si>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</si>
  <si>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</si>
  <si>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</si>
  <si>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</si>
  <si>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</si>
  <si>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</si>
  <si>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</si>
  <si>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</si>
  <si>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</si>
  <si>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</si>
  <si>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</si>
  <si>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</si>
  <si>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</si>
  <si>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</si>
  <si>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</si>
  <si>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</si>
  <si>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</si>
  <si>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</si>
  <si>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</si>
  <si>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</si>
  <si>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</si>
  <si>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</si>
  <si>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</si>
  <si>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</si>
  <si>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</si>
  <si>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</si>
  <si>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</si>
  <si>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</si>
  <si>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</si>
  <si>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</si>
  <si>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</si>
  <si>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</si>
  <si>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</si>
  <si>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</si>
  <si>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</si>
  <si>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</si>
  <si>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</si>
  <si>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</si>
  <si>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</si>
  <si>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</si>
  <si>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</si>
  <si>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</si>
  <si>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</si>
  <si>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</si>
  <si>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</si>
  <si>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</si>
  <si>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</si>
  <si>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</si>
  <si>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</si>
  <si>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</si>
  <si>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</si>
  <si>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</si>
  <si>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</si>
  <si>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</si>
  <si>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</si>
  <si>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</si>
  <si>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</si>
  <si>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</si>
  <si>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</si>
  <si>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</si>
  <si>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</si>
  <si>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</si>
  <si>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</si>
  <si>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</si>
  <si>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</si>
  <si>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</si>
  <si>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</si>
  <si>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</si>
  <si>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</si>
  <si>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</si>
  <si>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</si>
  <si>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</si>
  <si>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</si>
  <si>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</si>
  <si>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</si>
  <si>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</si>
  <si>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</si>
  <si>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</si>
  <si>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</si>
  <si>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</si>
  <si>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</si>
  <si>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</si>
  <si>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</si>
  <si>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</si>
  <si>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</si>
  <si>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</si>
  <si>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</si>
  <si>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</si>
  <si>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</si>
  <si>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</si>
  <si>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</si>
  <si>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</si>
  <si>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</si>
  <si>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</si>
  <si>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</si>
  <si>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</si>
  <si>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</si>
  <si>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</si>
  <si>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</si>
  <si>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</si>
  <si>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</si>
  <si>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</si>
  <si>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</si>
  <si>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</si>
  <si>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</si>
  <si>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</si>
  <si>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</si>
  <si>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</si>
  <si>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</si>
  <si>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</si>
  <si>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</si>
  <si>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</si>
  <si>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</si>
  <si>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</si>
  <si>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</si>
  <si>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</si>
  <si>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</si>
  <si>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</si>
  <si>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</si>
  <si>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</si>
  <si>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</si>
  <si>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</si>
  <si>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</si>
  <si>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</si>
  <si>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</si>
  <si>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</si>
  <si>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</si>
  <si>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</si>
  <si>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</si>
  <si>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</si>
  <si>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</si>
  <si>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</si>
  <si>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</si>
  <si>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</si>
  <si>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</si>
  <si>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</si>
  <si>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</si>
  <si>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</si>
  <si>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</si>
  <si>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</si>
  <si>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</si>
  <si>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</si>
  <si>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</si>
  <si>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</si>
  <si>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</si>
  <si>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</si>
  <si>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</si>
  <si>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</si>
  <si>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</si>
  <si>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</si>
  <si>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</si>
  <si>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</si>
  <si>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</si>
  <si>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</si>
  <si>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</si>
  <si>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</si>
  <si>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</si>
  <si>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</si>
  <si>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</si>
  <si>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</si>
  <si>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</si>
  <si>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</si>
  <si>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</si>
  <si>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</si>
  <si>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</si>
  <si>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</si>
  <si>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</si>
  <si>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</si>
  <si>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</si>
  <si>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</si>
  <si>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</si>
  <si>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</si>
  <si>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</si>
  <si>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</si>
  <si>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</si>
  <si>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</si>
  <si>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</si>
  <si>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</si>
  <si>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</si>
  <si>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</si>
  <si>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</si>
  <si>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</si>
  <si>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</si>
  <si>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</si>
  <si>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</si>
  <si>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</si>
  <si>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</si>
  <si>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</si>
  <si>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</si>
  <si>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</si>
  <si>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</si>
  <si>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</si>
  <si>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</si>
  <si>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</si>
  <si>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</si>
  <si>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</si>
  <si>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</si>
  <si>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</si>
  <si>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</si>
  <si>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</si>
  <si>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</si>
  <si>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</si>
  <si>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</si>
  <si>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</si>
  <si>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</si>
  <si>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</si>
  <si>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</si>
  <si>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</si>
  <si>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</si>
  <si>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</si>
  <si>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</si>
  <si>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</si>
  <si>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</si>
  <si>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</si>
  <si>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</si>
  <si>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</si>
  <si>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</si>
  <si>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</si>
  <si>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</si>
  <si>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</si>
  <si>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</si>
  <si>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</si>
  <si>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</si>
  <si>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</si>
  <si>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</si>
  <si>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</si>
  <si>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</si>
  <si>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</si>
  <si>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</si>
  <si>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</si>
  <si>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</si>
  <si>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</si>
  <si>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</si>
  <si>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</si>
  <si>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</si>
  <si>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</si>
  <si>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</si>
  <si>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</si>
  <si>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</si>
  <si>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</si>
  <si>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</si>
  <si>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</si>
  <si>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</si>
  <si>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</si>
  <si>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</si>
  <si>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</si>
  <si>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</si>
  <si>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</si>
  <si>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</si>
  <si>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</si>
  <si>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</si>
  <si>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</si>
  <si>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</si>
  <si>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</si>
  <si>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</si>
  <si>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</si>
  <si>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</si>
  <si>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</si>
  <si>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</si>
  <si>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</si>
  <si>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</si>
  <si>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</si>
  <si>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</si>
  <si>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</si>
  <si>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</si>
  <si>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</si>
  <si>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</si>
  <si>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</si>
  <si>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</si>
  <si>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</si>
  <si>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</si>
  <si>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</si>
  <si>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</si>
  <si>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</si>
  <si>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</si>
  <si>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</si>
  <si>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</si>
  <si>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</si>
  <si>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</si>
  <si>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</si>
  <si>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</si>
  <si>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</si>
  <si>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</si>
  <si>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</si>
  <si>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</si>
  <si>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</si>
  <si>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</si>
  <si>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</si>
  <si>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</si>
  <si>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</si>
  <si>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</si>
  <si>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</si>
  <si>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</si>
  <si>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</si>
  <si>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</si>
  <si>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</si>
  <si>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</si>
  <si>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</si>
  <si>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</si>
  <si>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</si>
  <si>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</si>
  <si>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</si>
  <si>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</si>
  <si>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</si>
  <si>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</si>
  <si>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</si>
  <si>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</si>
  <si>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</si>
  <si>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</si>
  <si>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</si>
  <si>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</si>
  <si>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</si>
  <si>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</si>
  <si>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</si>
  <si>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</si>
  <si>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</si>
  <si>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</si>
  <si>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</si>
  <si>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</si>
  <si>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</si>
  <si>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</si>
  <si>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</si>
  <si>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</si>
  <si>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</si>
  <si>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</si>
  <si>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</si>
  <si>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</si>
  <si>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</si>
  <si>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</si>
  <si>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</si>
  <si>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</si>
  <si>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</si>
  <si>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</si>
  <si>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</si>
  <si>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</si>
  <si>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</si>
  <si>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</si>
  <si>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</si>
  <si>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</si>
  <si>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</si>
  <si>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</si>
  <si>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</si>
  <si>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</si>
  <si>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</si>
  <si>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</si>
  <si>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</si>
  <si>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</si>
  <si>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</si>
  <si>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</si>
  <si>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</si>
  <si>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</si>
  <si>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</si>
  <si>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</si>
  <si>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</si>
  <si>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</si>
  <si>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</si>
  <si>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</si>
  <si>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</si>
  <si>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</si>
  <si>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</si>
  <si>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</si>
  <si>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</si>
  <si>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</si>
  <si>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</si>
  <si>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</si>
  <si>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</si>
  <si>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</si>
  <si>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</si>
  <si>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</si>
  <si>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</si>
  <si>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</si>
  <si>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</si>
  <si>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</si>
  <si>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</si>
  <si>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</si>
  <si>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</si>
  <si>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</si>
  <si>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</si>
  <si>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</si>
  <si>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</si>
  <si>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</si>
  <si>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</si>
  <si>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</si>
  <si>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</si>
  <si>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</si>
  <si>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</si>
  <si>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</si>
  <si>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</si>
  <si>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</si>
  <si>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</si>
  <si>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</si>
  <si>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</si>
  <si>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</si>
  <si>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</si>
  <si>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</si>
  <si>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</si>
  <si>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</si>
  <si>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</si>
  <si>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</si>
  <si>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</si>
  <si>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</si>
  <si>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</si>
  <si>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</si>
  <si>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</si>
  <si>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</si>
  <si>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</si>
  <si>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</si>
  <si>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</si>
  <si>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</si>
  <si>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</si>
  <si>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</si>
  <si>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</si>
  <si>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</si>
  <si>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</si>
  <si>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</si>
  <si>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</si>
  <si>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</si>
  <si>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</si>
  <si>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</si>
  <si>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</si>
  <si>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</si>
  <si>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</si>
  <si>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</si>
  <si>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</si>
  <si>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</si>
  <si>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</si>
  <si>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</si>
  <si>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</si>
  <si>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</si>
  <si>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</si>
  <si>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</si>
  <si>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</si>
  <si>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</si>
  <si>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</si>
  <si>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</si>
  <si>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</si>
  <si>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</si>
  <si>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</si>
  <si>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</si>
  <si>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</si>
  <si>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</si>
  <si>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</si>
  <si>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</si>
  <si>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</si>
  <si>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</si>
  <si>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</si>
  <si>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</si>
  <si>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</si>
  <si>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</si>
  <si>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</si>
  <si>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</si>
  <si>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</si>
  <si>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</si>
  <si>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</si>
  <si>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</si>
  <si>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</si>
  <si>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</si>
  <si>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</si>
  <si>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</si>
  <si>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</si>
  <si>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</si>
  <si>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</si>
  <si>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</si>
  <si>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</si>
  <si>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</si>
  <si>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</si>
  <si>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</si>
  <si>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</si>
  <si>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</si>
  <si>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</si>
  <si>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</si>
  <si>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</si>
  <si>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</si>
  <si>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</si>
  <si>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</si>
  <si>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</si>
  <si>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</si>
  <si>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</si>
  <si>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</si>
  <si>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</si>
  <si>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</si>
  <si>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</si>
  <si>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</si>
  <si>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</si>
  <si>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</si>
  <si>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</si>
  <si>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</si>
  <si>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</si>
  <si>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</si>
  <si>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</si>
  <si>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</si>
  <si>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</si>
  <si>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</si>
  <si>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</si>
  <si>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</si>
  <si>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</si>
  <si>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</si>
  <si>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</si>
  <si>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</si>
  <si>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</si>
  <si>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</si>
  <si>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</si>
  <si>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</si>
  <si>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</si>
  <si>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</si>
  <si>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</si>
  <si>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</si>
  <si>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</si>
  <si>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</si>
  <si>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</si>
  <si>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</si>
  <si>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</si>
  <si>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</si>
  <si>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</si>
  <si>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</si>
  <si>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</si>
  <si>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</si>
  <si>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</si>
  <si>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</si>
  <si>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</si>
  <si>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</si>
  <si>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</si>
  <si>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</si>
  <si>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</si>
  <si>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</si>
  <si>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</si>
  <si>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</si>
  <si>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</si>
  <si>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</si>
  <si>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</si>
  <si>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</si>
  <si>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</si>
  <si>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</si>
  <si>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</si>
  <si>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</si>
  <si>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</si>
  <si>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</si>
  <si>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</si>
  <si>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</si>
  <si>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</si>
  <si>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</si>
  <si>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</si>
  <si>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</si>
  <si>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</si>
  <si>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</si>
  <si>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</si>
  <si>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</si>
  <si>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</si>
  <si>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</si>
  <si>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</si>
  <si>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</si>
  <si>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</si>
  <si>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</si>
  <si>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</si>
  <si>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</si>
  <si>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</si>
  <si>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</si>
  <si>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</si>
  <si>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</si>
  <si>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</si>
  <si>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</si>
  <si>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</si>
  <si>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</si>
  <si>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</si>
  <si>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</si>
  <si>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</si>
  <si>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</si>
  <si>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</si>
  <si>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</si>
  <si>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</si>
  <si>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</si>
  <si>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</si>
  <si>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</si>
  <si>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</si>
  <si>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</si>
  <si>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</si>
  <si>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</si>
  <si>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</si>
  <si>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</si>
  <si>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</si>
  <si>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</si>
  <si>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</si>
  <si>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</si>
  <si>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</si>
  <si>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</si>
  <si>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</si>
  <si>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</si>
  <si>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</si>
  <si>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</si>
  <si>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</si>
  <si>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</si>
  <si>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</si>
  <si>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</si>
  <si>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</si>
  <si>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</si>
  <si>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</si>
  <si>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</si>
  <si>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</si>
  <si>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</si>
  <si>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</si>
  <si>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</si>
  <si>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</si>
  <si>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</si>
  <si>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</si>
  <si>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</si>
  <si>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</si>
  <si>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</si>
  <si>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</si>
  <si>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</si>
  <si>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</si>
  <si>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</si>
  <si>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</si>
  <si>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</si>
  <si>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</si>
  <si>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</si>
  <si>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</si>
  <si>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</si>
  <si>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</si>
  <si>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</si>
  <si>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</si>
  <si>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</si>
  <si>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</si>
  <si>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</si>
  <si>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</si>
  <si>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</si>
  <si>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</si>
  <si>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</si>
  <si>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</si>
  <si>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</si>
  <si>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</si>
  <si>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</si>
  <si>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</si>
  <si>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</si>
  <si>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</si>
  <si>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</si>
  <si>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</si>
  <si>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</si>
  <si>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</si>
  <si>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</si>
  <si>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</si>
  <si>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</si>
  <si>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</si>
  <si>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</si>
  <si>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</si>
  <si>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</si>
  <si>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</si>
  <si>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</si>
  <si>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</si>
  <si>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</si>
  <si>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</si>
  <si>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</si>
  <si>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</si>
  <si>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</si>
  <si>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</si>
  <si>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</si>
  <si>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</si>
  <si>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</si>
  <si>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</si>
  <si>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</si>
  <si>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</si>
  <si>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</si>
  <si>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</si>
  <si>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</si>
  <si>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</si>
  <si>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</si>
  <si>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</si>
  <si>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</si>
  <si>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</si>
  <si>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</si>
  <si>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</si>
  <si>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</si>
  <si>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</si>
  <si>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</si>
  <si>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</si>
  <si>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</si>
  <si>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</si>
  <si>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</si>
  <si>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</si>
  <si>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</si>
  <si>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</si>
  <si>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</si>
  <si>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</si>
  <si>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</si>
  <si>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</si>
  <si>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</si>
  <si>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</si>
  <si>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</si>
  <si>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</si>
  <si>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</si>
  <si>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</si>
  <si>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</si>
  <si>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</si>
  <si>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</si>
  <si>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</si>
  <si>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</si>
  <si>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</si>
  <si>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</si>
  <si>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</si>
  <si>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</si>
  <si>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</si>
  <si>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</si>
  <si>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</si>
  <si>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</si>
  <si>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</si>
  <si>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</si>
  <si>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</si>
  <si>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</si>
  <si>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</si>
  <si>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</si>
  <si>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</si>
  <si>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</si>
  <si>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</si>
  <si>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</si>
  <si>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</si>
  <si>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</si>
  <si>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</si>
  <si>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</si>
  <si>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</si>
  <si>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</si>
  <si>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</si>
  <si>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</si>
  <si>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</si>
  <si>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</si>
  <si>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</si>
  <si>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</si>
  <si>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</si>
  <si>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</si>
  <si>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</si>
  <si>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</si>
  <si>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</si>
  <si>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</si>
  <si>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</si>
  <si>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</si>
  <si>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</si>
  <si>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</si>
  <si>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</si>
  <si>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</si>
  <si>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</si>
  <si>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</si>
  <si>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</si>
  <si>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</si>
  <si>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</si>
  <si>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</si>
  <si>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</si>
  <si>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</si>
  <si>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</si>
  <si>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</si>
  <si>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</si>
  <si>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</si>
  <si>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</si>
  <si>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</si>
  <si>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</si>
  <si>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</si>
  <si>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</si>
  <si>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</si>
  <si>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</si>
  <si>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</si>
  <si>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</si>
  <si>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</si>
  <si>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</si>
  <si>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</si>
  <si>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</si>
  <si>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</si>
  <si>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</si>
  <si>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</si>
  <si>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</si>
  <si>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</si>
  <si>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</si>
  <si>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</si>
  <si>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</si>
  <si>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</si>
  <si>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</si>
  <si>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</si>
  <si>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</si>
  <si>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</si>
  <si>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</si>
  <si>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</si>
  <si>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</si>
  <si>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</si>
  <si>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</si>
  <si>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</si>
  <si>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</si>
  <si>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</si>
  <si>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</si>
  <si>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</si>
  <si>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</si>
  <si>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</si>
  <si>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</si>
  <si>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</si>
  <si>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</si>
  <si>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</si>
  <si>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</si>
  <si>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</si>
  <si>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</si>
  <si>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</si>
  <si>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</si>
  <si>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</si>
  <si>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</si>
  <si>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</si>
  <si>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</si>
  <si>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</si>
  <si>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</si>
  <si>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</si>
  <si>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</si>
  <si>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</si>
  <si>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</si>
  <si>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</si>
  <si>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</si>
  <si>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</si>
  <si>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</si>
  <si>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</si>
  <si>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</si>
  <si>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</si>
  <si>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</si>
  <si>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</si>
  <si>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</si>
  <si>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</si>
  <si>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</si>
  <si>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</si>
  <si>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</si>
  <si>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</si>
  <si>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</si>
  <si>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</si>
  <si>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</si>
  <si>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</si>
  <si>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</si>
  <si>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</si>
  <si>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</si>
  <si>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</si>
  <si>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</si>
  <si>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</si>
  <si>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</si>
  <si>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</si>
  <si>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</si>
  <si>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</si>
  <si>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</si>
  <si>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</si>
  <si>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</si>
  <si>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</si>
  <si>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</si>
  <si>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</si>
  <si>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</si>
  <si>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</si>
  <si>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</si>
  <si>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</si>
  <si>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</si>
  <si>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</si>
  <si>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</si>
  <si>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</si>
  <si>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</si>
  <si>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</si>
  <si>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</si>
  <si>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</si>
  <si>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</si>
  <si>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</si>
  <si>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</si>
  <si>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</si>
  <si>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</si>
  <si>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</si>
  <si>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</si>
  <si>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</si>
  <si>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</si>
  <si>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</si>
  <si>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</si>
  <si>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</si>
  <si>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</si>
  <si>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</si>
  <si>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</si>
  <si>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</si>
  <si>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</si>
  <si>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</si>
  <si>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</si>
  <si>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</si>
  <si>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</si>
  <si>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</si>
  <si>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</si>
  <si>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</si>
  <si>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</si>
  <si>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</si>
  <si>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</si>
  <si>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</si>
  <si>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</si>
  <si>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</si>
  <si>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</si>
  <si>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</si>
  <si>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</si>
  <si>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</si>
  <si>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</si>
  <si>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</si>
  <si>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</si>
  <si>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</si>
  <si>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</si>
  <si>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</si>
  <si>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</si>
  <si>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</si>
  <si>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</si>
  <si>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</si>
  <si>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</si>
  <si>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</si>
  <si>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</si>
  <si>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</si>
  <si>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</si>
  <si>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</si>
  <si>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</si>
  <si>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</si>
  <si>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</si>
  <si>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</si>
  <si>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</si>
  <si>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</si>
  <si>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</si>
  <si>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</si>
  <si>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</si>
  <si>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</si>
  <si>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</si>
  <si>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</si>
  <si>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</si>
  <si>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</si>
  <si>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</si>
  <si>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</si>
  <si>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</si>
  <si>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</si>
  <si>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</si>
  <si>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</si>
  <si>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</si>
  <si>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</si>
  <si>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</si>
  <si>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</si>
  <si>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</si>
  <si>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</si>
  <si>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</si>
  <si>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</si>
  <si>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</si>
  <si>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</si>
  <si>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</si>
  <si>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</si>
  <si>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</si>
  <si>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</si>
  <si>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</si>
  <si>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</si>
  <si>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</si>
  <si>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</si>
  <si>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</si>
  <si>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</si>
  <si>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</si>
  <si>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</si>
  <si>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</si>
  <si>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</si>
  <si>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</si>
  <si>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</si>
  <si>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</si>
  <si>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</si>
  <si>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</si>
  <si>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</si>
  <si>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</si>
  <si>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</si>
  <si>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</si>
  <si>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</si>
  <si>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</si>
  <si>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</si>
  <si>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</si>
  <si>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</si>
  <si>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</si>
  <si>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</si>
  <si>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</si>
  <si>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</si>
  <si>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</si>
  <si>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</si>
  <si>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</si>
  <si>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</si>
  <si>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</si>
  <si>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</si>
  <si>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</si>
  <si>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</si>
  <si>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</si>
  <si>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</si>
  <si>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</si>
  <si>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</si>
  <si>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</si>
  <si>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</si>
  <si>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</si>
  <si>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</si>
  <si>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</si>
  <si>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</si>
  <si>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</si>
  <si>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</si>
  <si>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</si>
  <si>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</si>
  <si>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</si>
  <si>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</si>
  <si>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</si>
  <si>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</si>
  <si>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</si>
  <si>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</si>
  <si>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</si>
  <si>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</si>
  <si>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</si>
  <si>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</si>
  <si>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</si>
  <si>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</si>
  <si>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</si>
  <si>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</si>
  <si>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</si>
  <si>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</si>
  <si>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</si>
  <si>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</si>
  <si>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</si>
  <si>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</si>
  <si>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</si>
  <si>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</si>
  <si>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</si>
  <si>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</si>
  <si>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</si>
  <si>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</si>
  <si>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</si>
  <si>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</si>
  <si>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</si>
  <si>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</si>
  <si>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</si>
  <si>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</si>
  <si>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</si>
  <si>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</si>
  <si>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</si>
  <si>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</si>
  <si>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</si>
  <si>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</si>
  <si>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</si>
  <si>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</si>
  <si>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</si>
  <si>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</si>
  <si>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</si>
  <si>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</si>
  <si>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</si>
  <si>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</si>
  <si>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</si>
  <si>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</si>
  <si>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</si>
  <si>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</si>
  <si>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</si>
  <si>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</si>
  <si>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</si>
  <si>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</si>
  <si>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</si>
  <si>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</si>
  <si>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</si>
  <si>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</si>
  <si>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</si>
  <si>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</si>
  <si>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</si>
  <si>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</si>
  <si>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</si>
  <si>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</si>
  <si>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</si>
  <si>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</si>
  <si>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</si>
  <si>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</si>
  <si>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</si>
  <si>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</si>
  <si>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</si>
  <si>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</si>
  <si>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</si>
  <si>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</si>
  <si>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</si>
  <si>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</si>
  <si>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</si>
  <si>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</si>
  <si>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</si>
  <si>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</si>
  <si>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</si>
  <si>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</si>
  <si>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</si>
  <si>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</si>
  <si>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</si>
  <si>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</si>
  <si>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</si>
  <si>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</si>
  <si>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</si>
  <si>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</si>
  <si>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</si>
  <si>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</si>
  <si>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</si>
  <si>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</si>
  <si>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</si>
  <si>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</si>
  <si>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</si>
  <si>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</si>
  <si>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</si>
  <si>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</si>
  <si>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</si>
  <si>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</si>
  <si>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</si>
  <si>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</si>
  <si>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</si>
  <si>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</si>
  <si>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</si>
  <si>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</si>
  <si>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</si>
  <si>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</si>
  <si>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</si>
  <si>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</si>
  <si>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</si>
  <si>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</si>
  <si>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</si>
  <si>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</si>
  <si>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</si>
  <si>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</si>
  <si>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</si>
  <si>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</si>
  <si>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</si>
  <si>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</si>
  <si>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</si>
  <si>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</si>
  <si>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</si>
  <si>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</si>
  <si>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</si>
  <si>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</si>
  <si>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</si>
  <si>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</si>
  <si>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</si>
  <si>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</si>
  <si>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</si>
  <si>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</si>
  <si>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</si>
  <si>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</si>
  <si>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</si>
  <si>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</si>
  <si>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</si>
  <si>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</si>
  <si>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</si>
  <si>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</si>
  <si>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</si>
  <si>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</si>
  <si>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</si>
  <si>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</si>
  <si>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</si>
  <si>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</si>
  <si>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</si>
  <si>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</si>
  <si>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</si>
  <si>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</si>
  <si>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</si>
  <si>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</si>
  <si>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</si>
  <si>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</si>
  <si>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</si>
  <si>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</si>
  <si>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</si>
  <si>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</si>
  <si>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</si>
  <si>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</si>
  <si>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</si>
  <si>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</si>
  <si>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</si>
  <si>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</si>
  <si>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</si>
  <si>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</si>
  <si>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</si>
  <si>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</si>
  <si>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</si>
  <si>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</si>
  <si>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</si>
  <si>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</si>
  <si>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</si>
  <si>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</si>
  <si>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</si>
  <si>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</si>
  <si>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</si>
  <si>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</si>
  <si>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</si>
  <si>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</si>
  <si>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</si>
  <si>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</si>
  <si>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</si>
  <si>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</si>
  <si>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</si>
  <si>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</si>
  <si>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</si>
  <si>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</si>
  <si>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</si>
  <si>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</si>
  <si>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</si>
  <si>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</si>
  <si>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</si>
  <si>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</si>
  <si>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</si>
  <si>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</si>
  <si>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</si>
  <si>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</si>
  <si>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</si>
  <si>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</si>
  <si>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</si>
  <si>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</si>
  <si>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</si>
  <si>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</si>
  <si>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</si>
  <si>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</si>
  <si>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</si>
  <si>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</si>
  <si>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</si>
  <si>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</si>
  <si>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</si>
  <si>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</si>
  <si>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</si>
  <si>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</si>
  <si>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</si>
  <si>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</si>
  <si>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</si>
  <si>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</si>
  <si>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</si>
  <si>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</si>
  <si>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</si>
  <si>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</si>
  <si>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</si>
  <si>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</si>
  <si>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</si>
  <si>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</si>
  <si>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</si>
  <si>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</si>
  <si>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</si>
  <si>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</si>
  <si>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</si>
  <si>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</si>
  <si>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</si>
  <si>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</si>
  <si>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</si>
  <si>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</si>
  <si>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</si>
  <si>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</si>
  <si>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</si>
  <si>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</si>
  <si>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</si>
  <si>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</si>
  <si>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</si>
  <si>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</si>
  <si>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</si>
  <si>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</si>
  <si>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</si>
  <si>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</si>
  <si>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</si>
  <si>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</si>
  <si>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</si>
  <si>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</si>
  <si>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</si>
  <si>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</si>
  <si>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</si>
  <si>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</si>
  <si>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</si>
  <si>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</si>
  <si>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</si>
  <si>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</si>
  <si>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</si>
  <si>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</si>
  <si>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</si>
  <si>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</si>
  <si>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</si>
  <si>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</si>
  <si>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</si>
  <si>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</si>
  <si>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</si>
  <si>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</si>
  <si>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</si>
  <si>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</si>
  <si>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</si>
  <si>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</si>
  <si>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</si>
  <si>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</si>
  <si>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</si>
  <si>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</si>
  <si>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</si>
  <si>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</si>
  <si>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</si>
  <si>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</si>
  <si>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</si>
  <si>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</si>
  <si>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</si>
  <si>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</si>
  <si>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</si>
  <si>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</si>
  <si>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</si>
  <si>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</si>
  <si>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</si>
  <si>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</si>
  <si>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</si>
  <si>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</si>
  <si>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</si>
  <si>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</si>
  <si>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</si>
  <si>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</si>
  <si>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</si>
  <si>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</si>
  <si>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</si>
  <si>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</si>
  <si>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</si>
  <si>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</si>
  <si>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</si>
  <si>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</si>
  <si>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</si>
  <si>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</si>
  <si>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</si>
  <si>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</si>
  <si>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</si>
  <si>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</si>
  <si>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</si>
  <si>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</si>
  <si>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</si>
  <si>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</si>
  <si>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</si>
  <si>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</si>
  <si>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</si>
  <si>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</si>
  <si>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</si>
  <si>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</si>
  <si>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</si>
  <si>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</si>
  <si>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</si>
  <si>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</si>
  <si>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</si>
  <si>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</si>
  <si>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</si>
  <si>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</si>
  <si>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</si>
  <si>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</si>
  <si>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</si>
  <si>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</si>
  <si>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</si>
  <si>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</si>
  <si>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</si>
  <si>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</si>
  <si>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</si>
  <si>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</si>
  <si>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</si>
  <si>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</si>
  <si>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</si>
  <si>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</si>
  <si>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</si>
  <si>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</si>
  <si>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</si>
  <si>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</si>
  <si>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</si>
  <si>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</si>
  <si>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</si>
  <si>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</si>
  <si>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</si>
  <si>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</si>
  <si>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</si>
  <si>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</si>
  <si>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</si>
  <si>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</si>
  <si>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</si>
  <si>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</si>
  <si>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</si>
  <si>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</si>
  <si>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</si>
  <si>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</si>
  <si>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</si>
  <si>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</si>
  <si>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</si>
  <si>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</si>
  <si>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</si>
  <si>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</si>
  <si>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</si>
  <si>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</si>
  <si>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</si>
  <si>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</si>
  <si>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</si>
  <si>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</si>
  <si>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</si>
  <si>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</si>
  <si>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</si>
  <si>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</si>
  <si>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</si>
  <si>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</si>
  <si>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</si>
  <si>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</si>
  <si>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</si>
  <si>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</si>
  <si>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</si>
  <si>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</si>
  <si>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</si>
  <si>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</si>
  <si>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</si>
  <si>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</si>
  <si>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</si>
  <si>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</si>
  <si>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</si>
  <si>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</si>
  <si>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</si>
  <si>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</si>
  <si>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</si>
  <si>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</si>
  <si>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</si>
  <si>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</si>
  <si>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</si>
  <si>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</si>
  <si>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</si>
  <si>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</si>
  <si>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</si>
  <si>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</si>
  <si>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</si>
  <si>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</si>
  <si>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</si>
  <si>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</si>
  <si>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</si>
  <si>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</si>
  <si>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</si>
  <si>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</si>
  <si>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</si>
  <si>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</si>
  <si>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</si>
  <si>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</si>
  <si>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</si>
  <si>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</si>
  <si>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</si>
  <si>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</si>
  <si>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</si>
  <si>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</si>
  <si>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</si>
  <si>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</si>
  <si>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</si>
  <si>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</si>
  <si>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</si>
  <si>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</si>
  <si>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</si>
  <si>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</si>
  <si>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</si>
  <si>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</si>
  <si>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</si>
  <si>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</si>
  <si>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</si>
  <si>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</si>
  <si>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</si>
  <si>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</si>
  <si>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</si>
  <si>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</si>
  <si>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</si>
  <si>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</si>
  <si>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</si>
  <si>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</si>
  <si>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</si>
  <si>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</si>
  <si>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</si>
  <si>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</si>
  <si>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</si>
  <si>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</si>
  <si>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</si>
  <si>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</si>
  <si>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</si>
  <si>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</si>
  <si>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</si>
  <si>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</si>
  <si>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</si>
  <si>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</si>
  <si>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</si>
  <si>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</si>
  <si>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</si>
  <si>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</si>
  <si>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</si>
  <si>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</si>
  <si>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</si>
  <si>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</si>
  <si>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</si>
  <si>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</si>
  <si>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</si>
  <si>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</si>
  <si>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</si>
  <si>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</si>
  <si>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</si>
  <si>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</si>
  <si>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</si>
  <si>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</si>
  <si>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</si>
  <si>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</si>
  <si>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</si>
  <si>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</si>
  <si>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</si>
  <si>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</si>
  <si>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</si>
  <si>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</si>
  <si>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</si>
  <si>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</si>
  <si>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</si>
  <si>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</si>
  <si>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</si>
  <si>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</si>
  <si>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</si>
  <si>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</si>
  <si>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</si>
  <si>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</si>
  <si>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</si>
  <si>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</si>
  <si>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</si>
  <si>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</si>
  <si>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</si>
  <si>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</si>
  <si>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</si>
  <si>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</si>
  <si>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</si>
  <si>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</si>
  <si>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</si>
  <si>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</si>
  <si>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</si>
  <si>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</si>
  <si>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</si>
  <si>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</si>
  <si>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</si>
  <si>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</si>
  <si>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</si>
  <si>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</si>
  <si>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</si>
  <si>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</si>
  <si>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</si>
  <si>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</si>
  <si>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</si>
  <si>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</si>
  <si>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</si>
  <si>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</si>
  <si>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</si>
  <si>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</si>
  <si>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</si>
  <si>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</si>
  <si>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</si>
  <si>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</si>
  <si>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</si>
  <si>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</si>
  <si>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</si>
  <si>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</si>
  <si>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</si>
  <si>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</si>
  <si>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</si>
  <si>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</si>
  <si>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</si>
  <si>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</si>
  <si>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</si>
  <si>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</si>
  <si>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</si>
  <si>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</si>
  <si>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</si>
  <si>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</si>
  <si>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</si>
  <si>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</si>
  <si>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</si>
  <si>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</si>
  <si>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</si>
  <si>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</si>
  <si>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</si>
  <si>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</si>
  <si>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</si>
  <si>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</si>
  <si>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</si>
  <si>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</si>
  <si>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</si>
  <si>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</si>
  <si>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</si>
  <si>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</si>
  <si>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</si>
  <si>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</si>
  <si>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</si>
  <si>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</si>
  <si>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</si>
  <si>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</si>
  <si>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</si>
  <si>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</si>
  <si>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</si>
  <si>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</si>
  <si>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</si>
  <si>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</si>
  <si>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</si>
  <si>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</si>
  <si>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</si>
  <si>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</si>
  <si>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</si>
  <si>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</si>
  <si>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</si>
  <si>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</si>
  <si>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</si>
  <si>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</si>
  <si>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</si>
  <si>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</si>
  <si>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</si>
  <si>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</si>
  <si>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</si>
  <si>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</si>
  <si>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</si>
  <si>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</si>
  <si>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</si>
  <si>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</si>
  <si>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</si>
  <si>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</si>
  <si>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</si>
  <si>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</si>
  <si>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</si>
  <si>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</si>
  <si>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</si>
  <si>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</si>
  <si>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</si>
  <si>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</si>
  <si>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</si>
  <si>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</si>
  <si>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</si>
  <si>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</si>
  <si>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</si>
  <si>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</si>
  <si>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</si>
  <si>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</si>
  <si>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</si>
  <si>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</si>
  <si>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</si>
  <si>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</si>
  <si>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</si>
  <si>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</si>
  <si>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</si>
  <si>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</si>
  <si>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</si>
  <si>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</si>
  <si>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</si>
  <si>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</si>
  <si>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</si>
  <si>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</si>
  <si>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</si>
  <si>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</si>
  <si>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</si>
  <si>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</si>
  <si>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</si>
  <si>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</si>
  <si>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</si>
  <si>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</si>
  <si>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</si>
  <si>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</si>
  <si>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</si>
  <si>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</si>
  <si>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</si>
  <si>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</si>
  <si>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</si>
  <si>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</si>
  <si>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</si>
  <si>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</si>
  <si>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</si>
  <si>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</si>
  <si>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</si>
  <si>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</si>
  <si>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</si>
  <si>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</si>
  <si>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</si>
  <si>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</si>
  <si>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</si>
  <si>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</si>
  <si>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</si>
  <si>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</si>
  <si>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</si>
  <si>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</si>
  <si>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</si>
  <si>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</si>
  <si>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</si>
  <si>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</si>
  <si>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</si>
  <si>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</si>
  <si>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</si>
  <si>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</si>
  <si>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</si>
  <si>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</si>
  <si>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</si>
  <si>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</si>
  <si>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</si>
  <si>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</si>
  <si>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</si>
  <si>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</si>
  <si>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</si>
  <si>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</si>
  <si>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</si>
  <si>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</si>
  <si>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</si>
  <si>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</si>
  <si>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</si>
  <si>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</si>
  <si>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</si>
  <si>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</si>
  <si>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</si>
  <si>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</si>
  <si>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</si>
  <si>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</si>
  <si>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</si>
  <si>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</si>
  <si>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</si>
  <si>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</si>
  <si>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</si>
  <si>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</si>
  <si>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</si>
  <si>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</si>
  <si>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</si>
  <si>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</si>
  <si>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</si>
  <si>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</si>
  <si>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</si>
  <si>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</si>
  <si>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</si>
  <si>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</si>
  <si>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</si>
  <si>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</si>
  <si>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</si>
  <si>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</si>
  <si>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</si>
  <si>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</si>
  <si>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</si>
  <si>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</si>
  <si>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</si>
  <si>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</si>
  <si>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</si>
  <si>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</si>
  <si>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</si>
  <si>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</si>
  <si>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</si>
  <si>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</si>
  <si>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</si>
  <si>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</si>
  <si>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</si>
  <si>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</si>
  <si>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</si>
  <si>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</si>
  <si>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</si>
  <si>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</si>
  <si>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</si>
  <si>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</si>
  <si>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</si>
  <si>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</si>
  <si>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</si>
  <si>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</si>
  <si>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</si>
  <si>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</si>
  <si>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</si>
  <si>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</si>
  <si>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</si>
  <si>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</si>
  <si>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</si>
  <si>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</si>
  <si>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</si>
  <si>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</si>
  <si>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</si>
  <si>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</si>
  <si>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</si>
  <si>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</si>
  <si>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</si>
  <si>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</si>
  <si>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</si>
  <si>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</si>
  <si>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</si>
  <si>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</si>
  <si>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</si>
  <si>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</si>
  <si>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</si>
  <si>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</si>
  <si>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</si>
  <si>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</si>
  <si>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</si>
  <si>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</si>
  <si>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</si>
  <si>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</si>
  <si>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</si>
  <si>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</si>
  <si>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</si>
  <si>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</si>
  <si>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</si>
  <si>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</si>
  <si>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</si>
  <si>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</si>
  <si>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</si>
  <si>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</si>
  <si>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</si>
  <si>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</si>
  <si>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</si>
  <si>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</si>
  <si>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</si>
  <si>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</si>
  <si>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</si>
  <si>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</si>
  <si>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</si>
  <si>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</si>
  <si>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</si>
  <si>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</si>
  <si>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</si>
  <si>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</si>
  <si>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</si>
  <si>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</si>
  <si>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</si>
  <si>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</si>
  <si>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</si>
  <si>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</si>
  <si>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</si>
  <si>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</si>
  <si>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</si>
  <si>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</si>
  <si>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</si>
  <si>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</si>
  <si>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</si>
  <si>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</si>
  <si>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</si>
  <si>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</si>
  <si>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</si>
  <si>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</si>
  <si>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</si>
  <si>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</si>
  <si>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</si>
  <si>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</si>
  <si>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</si>
  <si>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</si>
  <si>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</si>
  <si>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</si>
  <si>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</si>
  <si>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</si>
  <si>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</si>
  <si>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</si>
  <si>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</si>
  <si>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</si>
  <si>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</si>
  <si>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</si>
  <si>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</si>
  <si>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</si>
  <si>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</si>
  <si>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</si>
  <si>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</si>
  <si>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</si>
  <si>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</si>
  <si>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</si>
  <si>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</si>
  <si>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</si>
  <si>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</si>
  <si>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</si>
  <si>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</si>
  <si>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</si>
  <si>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</si>
  <si>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</si>
  <si>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</si>
  <si>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</si>
  <si>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</si>
  <si>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</si>
  <si>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</si>
  <si>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</si>
  <si>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</si>
  <si>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</si>
  <si>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</si>
  <si>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</si>
  <si>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</si>
  <si>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</si>
  <si>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</si>
  <si>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</si>
  <si>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</si>
  <si>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</si>
  <si>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</si>
  <si>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</si>
  <si>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</si>
  <si>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</si>
  <si>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</si>
  <si>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</si>
  <si>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</si>
  <si>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</si>
  <si>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</si>
  <si>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</si>
  <si>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</si>
  <si>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</si>
  <si>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</si>
  <si>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</si>
  <si>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</si>
  <si>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</si>
  <si>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</si>
  <si>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</si>
  <si>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</si>
  <si>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</si>
  <si>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</si>
  <si>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</si>
  <si>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</si>
  <si>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</si>
  <si>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</si>
  <si>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</si>
  <si>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</si>
  <si>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</si>
  <si>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</si>
  <si>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</si>
  <si>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</si>
  <si>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</si>
  <si>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</si>
  <si>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</si>
  <si>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</si>
  <si>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</si>
  <si>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</si>
  <si>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</si>
  <si>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</si>
  <si>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</si>
  <si>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</si>
  <si>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</si>
  <si>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</si>
  <si>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</si>
  <si>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</si>
  <si>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</si>
  <si>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</si>
  <si>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</si>
  <si>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</si>
  <si>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</si>
  <si>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</si>
  <si>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</si>
  <si>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</si>
  <si>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</si>
  <si>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</si>
  <si>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</si>
  <si>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</si>
  <si>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</si>
  <si>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</si>
  <si>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</si>
  <si>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</si>
  <si>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</si>
  <si>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</si>
  <si>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</si>
  <si>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</si>
  <si>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</si>
  <si>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</si>
  <si>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</si>
  <si>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</si>
  <si>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</si>
  <si>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</si>
  <si>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</si>
  <si>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</si>
  <si>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</si>
  <si>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</si>
  <si>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</si>
  <si>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</si>
  <si>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</si>
  <si>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</si>
  <si>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</si>
  <si>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</si>
  <si>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</si>
  <si>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</si>
  <si>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</si>
  <si>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</si>
  <si>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</si>
  <si>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</si>
  <si>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</si>
  <si>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</si>
  <si>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</si>
  <si>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</si>
  <si>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</si>
  <si>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</si>
  <si>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</si>
  <si>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</si>
  <si>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</si>
  <si>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</si>
  <si>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</si>
  <si>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</si>
  <si>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</si>
  <si>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</si>
  <si>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</si>
  <si>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</si>
  <si>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</si>
  <si>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</si>
  <si>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</si>
  <si>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</si>
  <si>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</si>
  <si>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</si>
  <si>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</si>
  <si>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</si>
  <si>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</si>
  <si>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</si>
  <si>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</si>
  <si>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</si>
  <si>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</si>
  <si>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</si>
  <si>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</si>
  <si>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</si>
  <si>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</si>
  <si>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</si>
  <si>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</si>
  <si>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</si>
  <si>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</si>
  <si>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</si>
  <si>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</si>
  <si>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</si>
  <si>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</si>
  <si>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</si>
  <si>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</si>
  <si>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</si>
  <si>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</si>
  <si>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</si>
  <si>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</si>
  <si>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</si>
  <si>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</si>
  <si>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</si>
  <si>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</si>
  <si>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</si>
  <si>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</si>
  <si>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</si>
  <si>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</si>
  <si>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</si>
  <si>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</si>
  <si>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</si>
  <si>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</si>
  <si>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</si>
  <si>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</si>
  <si>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</si>
  <si>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</si>
  <si>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</si>
  <si>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</si>
  <si>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</si>
  <si>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</si>
  <si>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</si>
  <si>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</si>
  <si>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</si>
  <si>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</si>
  <si>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</si>
  <si>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</si>
  <si>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</si>
  <si>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</si>
  <si>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</si>
  <si>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</si>
  <si>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</si>
  <si>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</si>
  <si>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</si>
  <si>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</si>
  <si>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</si>
  <si>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</si>
  <si>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</si>
  <si>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</si>
  <si>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</si>
  <si>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</si>
  <si>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</si>
  <si>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</si>
  <si>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</si>
  <si>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</si>
  <si>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</si>
  <si>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</si>
  <si>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</si>
  <si>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</si>
  <si>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</si>
  <si>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</si>
  <si>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</si>
  <si>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</si>
  <si>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</si>
  <si>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</si>
  <si>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</si>
  <si>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</si>
  <si>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</si>
  <si>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</si>
  <si>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</si>
  <si>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</si>
  <si>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</si>
  <si>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</si>
  <si>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</si>
  <si>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</si>
  <si>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</si>
  <si>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</si>
  <si>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</si>
  <si>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</si>
  <si>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</si>
  <si>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</si>
  <si>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</si>
  <si>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</si>
  <si>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</si>
  <si>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</si>
  <si>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</si>
  <si>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</si>
  <si>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</si>
  <si>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</si>
  <si>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</si>
  <si>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</si>
  <si>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</si>
  <si>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</si>
  <si>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</si>
  <si>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</si>
  <si>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</si>
  <si>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</si>
  <si>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</si>
  <si>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</si>
  <si>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</si>
  <si>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</si>
  <si>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</si>
  <si>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</si>
  <si>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</si>
  <si>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</si>
  <si>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</si>
  <si>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</si>
  <si>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</si>
  <si>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</si>
  <si>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</si>
  <si>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</si>
  <si>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</si>
  <si>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</si>
  <si>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</si>
  <si>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</si>
  <si>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</si>
  <si>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</si>
  <si>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</si>
  <si>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</si>
  <si>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</si>
  <si>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</si>
  <si>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</si>
  <si>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</si>
  <si>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</si>
  <si>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</si>
  <si>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</si>
  <si>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</si>
  <si>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</si>
  <si>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</si>
  <si>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</si>
  <si>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</si>
  <si>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</si>
  <si>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</si>
  <si>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</si>
  <si>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</si>
  <si>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</si>
  <si>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</si>
  <si>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</si>
  <si>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</si>
  <si>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</si>
  <si>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</si>
  <si>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</si>
  <si>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</si>
  <si>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</si>
  <si>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</si>
  <si>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</si>
  <si>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</si>
  <si>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</si>
  <si>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</si>
  <si>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</si>
  <si>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</si>
  <si>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</si>
  <si>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</si>
  <si>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</si>
  <si>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</si>
  <si>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</si>
  <si>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</si>
  <si>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</si>
  <si>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</si>
  <si>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</si>
  <si>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</si>
  <si>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</si>
  <si>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</si>
  <si>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</si>
  <si>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</si>
  <si>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</si>
  <si>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</si>
  <si>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</si>
  <si>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</si>
  <si>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</si>
  <si>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</si>
  <si>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</si>
  <si>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</si>
  <si>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</si>
  <si>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</si>
  <si>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</si>
  <si>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</si>
  <si>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</si>
  <si>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</si>
  <si>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</si>
  <si>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</si>
  <si>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</si>
  <si>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</si>
  <si>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</si>
  <si>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</si>
  <si>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</si>
  <si>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</si>
  <si>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</si>
  <si>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</si>
  <si>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</si>
  <si>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</si>
  <si>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</si>
  <si>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</si>
  <si>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</si>
  <si>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</si>
  <si>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</si>
  <si>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</si>
  <si>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</si>
  <si>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</si>
  <si>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</si>
  <si>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</si>
  <si>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</si>
  <si>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</si>
  <si>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</si>
  <si>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</si>
  <si>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</si>
  <si>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</si>
  <si>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</si>
  <si>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</si>
  <si>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</si>
  <si>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</si>
  <si>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</si>
  <si>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</si>
  <si>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</si>
  <si>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</si>
  <si>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</si>
  <si>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</si>
  <si>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</si>
  <si>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</si>
  <si>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</si>
  <si>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</si>
  <si>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</si>
  <si>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</si>
  <si>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</si>
  <si>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</si>
  <si>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</si>
  <si>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</si>
  <si>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</si>
  <si>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</si>
  <si>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</si>
  <si>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</si>
  <si>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</si>
  <si>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</si>
  <si>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</si>
  <si>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</si>
  <si>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</si>
  <si>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</si>
  <si>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</si>
  <si>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</si>
  <si>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</si>
  <si>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</si>
  <si>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</si>
  <si>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</si>
  <si>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</si>
  <si>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</si>
  <si>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</si>
  <si>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</si>
  <si>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</si>
  <si>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</si>
  <si>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</si>
  <si>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</si>
  <si>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</si>
  <si>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</si>
  <si>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</si>
  <si>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</si>
  <si>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</si>
  <si>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</si>
  <si>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</si>
  <si>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</si>
  <si>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</si>
  <si>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</si>
  <si>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</si>
  <si>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</si>
  <si>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</si>
  <si>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</si>
  <si>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</si>
  <si>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</si>
  <si>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</si>
  <si>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</si>
  <si>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</si>
  <si>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</si>
  <si>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</si>
  <si>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</si>
  <si>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</si>
  <si>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</si>
  <si>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</si>
  <si>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</si>
  <si>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</si>
  <si>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</si>
  <si>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</si>
  <si>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</si>
  <si>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</si>
  <si>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</si>
  <si>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</si>
  <si>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</si>
  <si>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</si>
  <si>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</si>
  <si>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</si>
  <si>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</si>
  <si>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</si>
  <si>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</si>
  <si>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</si>
  <si>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</si>
  <si>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</si>
  <si>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</si>
  <si>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</si>
  <si>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</si>
  <si>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</si>
  <si>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</si>
  <si>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</si>
  <si>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</si>
  <si>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</si>
  <si>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</si>
  <si>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</si>
  <si>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</si>
  <si>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</si>
  <si>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</si>
  <si>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</si>
  <si>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</si>
  <si>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</si>
  <si>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</si>
  <si>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</si>
  <si>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</si>
  <si>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</si>
  <si>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</si>
  <si>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</si>
  <si>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</si>
  <si>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</si>
  <si>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</si>
  <si>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</si>
  <si>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</si>
  <si>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</si>
  <si>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</si>
  <si>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</si>
  <si>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</si>
  <si>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</si>
  <si>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</si>
  <si>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</si>
  <si>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</si>
  <si>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</si>
  <si>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</si>
  <si>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</si>
  <si>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</si>
  <si>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</si>
  <si>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</si>
  <si>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</si>
  <si>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</si>
  <si>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</si>
  <si>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</si>
  <si>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</si>
  <si>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</si>
  <si>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</si>
  <si>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</si>
  <si>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</si>
  <si>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</si>
  <si>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</si>
  <si>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</si>
  <si>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</si>
  <si>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</si>
  <si>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</si>
  <si>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</si>
  <si>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</si>
  <si>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</si>
  <si>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</si>
  <si>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</si>
  <si>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</si>
  <si>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</si>
  <si>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</si>
  <si>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</si>
  <si>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</si>
  <si>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</si>
  <si>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</si>
  <si>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</si>
  <si>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</si>
  <si>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</si>
  <si>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</si>
  <si>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</si>
  <si>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</si>
  <si>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</si>
  <si>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</si>
  <si>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</si>
  <si>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</si>
  <si>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</si>
  <si>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</si>
  <si>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</si>
  <si>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</si>
  <si>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</si>
  <si>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</si>
  <si>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</si>
  <si>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</si>
  <si>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</si>
  <si>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</si>
  <si>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</si>
  <si>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</si>
  <si>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</si>
  <si>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</si>
  <si>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</si>
  <si>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</si>
  <si>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</si>
  <si>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</si>
  <si>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</si>
  <si>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</si>
  <si>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</si>
  <si>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</si>
  <si>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</si>
  <si>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</si>
  <si>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</si>
  <si>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</si>
  <si>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</si>
  <si>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</si>
  <si>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</si>
  <si>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</si>
  <si>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</si>
  <si>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</si>
  <si>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</si>
  <si>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</si>
  <si>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</si>
  <si>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</si>
  <si>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</si>
  <si>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</si>
  <si>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</si>
  <si>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</si>
  <si>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</si>
  <si>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</si>
  <si>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</si>
  <si>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</si>
  <si>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</si>
  <si>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</si>
  <si>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</si>
  <si>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</si>
  <si>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</si>
  <si>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</si>
  <si>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</si>
  <si>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</si>
  <si>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</si>
  <si>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</si>
  <si>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</si>
  <si>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</si>
  <si>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</si>
  <si>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</si>
  <si>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</si>
  <si>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</si>
  <si>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</si>
  <si>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</si>
  <si>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</si>
  <si>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</si>
  <si>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</si>
  <si>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</si>
  <si>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</si>
  <si>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</si>
  <si>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</si>
  <si>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</si>
  <si>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</si>
  <si>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</si>
  <si>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</si>
  <si>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</si>
  <si>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</si>
  <si>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</si>
  <si>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</si>
  <si>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</si>
  <si>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</si>
  <si>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</si>
  <si>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</si>
  <si>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</si>
  <si>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</si>
  <si>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</si>
  <si>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</si>
  <si>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</si>
  <si>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</si>
  <si>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</si>
  <si>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</si>
  <si>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</si>
  <si>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</si>
  <si>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</si>
  <si>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</si>
  <si>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</si>
  <si>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</si>
  <si>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</si>
  <si>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</si>
  <si>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</si>
  <si>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</si>
  <si>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</si>
  <si>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</si>
  <si>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</si>
  <si>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</si>
  <si>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</si>
  <si>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</si>
  <si>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</si>
  <si>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</si>
  <si>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</si>
  <si>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</si>
  <si>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</si>
  <si>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</si>
  <si>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</si>
  <si>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</si>
  <si>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</si>
  <si>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</si>
  <si>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</si>
  <si>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</si>
  <si>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</si>
  <si>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</si>
  <si>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</si>
  <si>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</si>
  <si>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</si>
  <si>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</si>
  <si>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</si>
  <si>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</si>
  <si>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</si>
  <si>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</si>
  <si>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</si>
  <si>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</si>
  <si>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</si>
  <si>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</si>
  <si>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</si>
  <si>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</si>
  <si>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</si>
  <si>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</si>
  <si>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</si>
  <si>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</si>
  <si>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</si>
  <si>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</si>
  <si>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</si>
  <si>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</si>
  <si>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</si>
  <si>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</si>
  <si>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</si>
  <si>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</si>
  <si>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</si>
  <si>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</si>
  <si>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</si>
  <si>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</si>
  <si>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</si>
  <si>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</si>
  <si>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</si>
  <si>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</si>
  <si>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</si>
  <si>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</si>
  <si>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</si>
  <si>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</si>
  <si>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</si>
  <si>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</si>
  <si>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</si>
  <si>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</si>
  <si>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</si>
  <si>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</si>
  <si>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</si>
  <si>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</si>
  <si>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</si>
  <si>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</si>
  <si>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</si>
  <si>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</si>
  <si>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</si>
  <si>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</si>
  <si>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</si>
  <si>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</si>
  <si>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</si>
  <si>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</si>
  <si>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</si>
  <si>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</si>
  <si>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</si>
  <si>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</si>
  <si>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</si>
  <si>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</si>
  <si>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</si>
  <si>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</si>
  <si>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</si>
  <si>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</si>
  <si>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</si>
  <si>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</si>
  <si>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</si>
  <si>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</si>
  <si>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</si>
  <si>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</si>
  <si>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</si>
  <si>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</si>
  <si>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</si>
  <si>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</si>
  <si>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</si>
  <si>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</si>
  <si>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</si>
  <si>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</si>
  <si>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</si>
  <si>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</si>
  <si>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</si>
  <si>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</si>
  <si>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</si>
  <si>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</si>
  <si>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</si>
  <si>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</si>
  <si>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</si>
  <si>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</si>
  <si>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</si>
  <si>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</si>
  <si>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</si>
  <si>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</si>
  <si>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</si>
  <si>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</si>
  <si>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</si>
  <si>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</si>
  <si>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</si>
  <si>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</si>
  <si>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</si>
  <si>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</si>
  <si>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</si>
  <si>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</si>
  <si>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</si>
  <si>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</si>
  <si>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</si>
  <si>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</si>
  <si>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</si>
  <si>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</si>
  <si>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</si>
  <si>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</si>
  <si>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</si>
  <si>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</si>
  <si>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</si>
  <si>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</si>
  <si>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</si>
  <si>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</si>
  <si>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</si>
  <si>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</si>
  <si>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</si>
  <si>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</si>
  <si>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</si>
  <si>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</si>
  <si>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</si>
  <si>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</si>
  <si>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</si>
  <si>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</si>
  <si>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</si>
  <si>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</si>
  <si>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</si>
  <si>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</si>
  <si>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</si>
  <si>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</si>
  <si>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</si>
  <si>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</si>
  <si>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</si>
  <si>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</si>
  <si>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</si>
  <si>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</si>
  <si>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</si>
  <si>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</si>
  <si>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</si>
  <si>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</si>
  <si>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</si>
  <si>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</si>
  <si>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</si>
  <si>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</si>
  <si>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</si>
  <si>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</si>
  <si>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</si>
  <si>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</si>
  <si>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</si>
  <si>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</si>
  <si>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</si>
  <si>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</si>
  <si>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</si>
  <si>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</si>
  <si>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</si>
  <si>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</si>
  <si>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</si>
  <si>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</si>
  <si>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</si>
  <si>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</si>
  <si>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</si>
  <si>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</si>
  <si>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</si>
  <si>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</si>
  <si>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</si>
  <si>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</si>
  <si>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</si>
  <si>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</si>
  <si>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</si>
  <si>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</si>
  <si>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</si>
  <si>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</si>
  <si>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</si>
  <si>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</si>
  <si>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</si>
  <si>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</si>
  <si>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</si>
  <si>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</si>
  <si>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</si>
  <si>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</si>
  <si>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</si>
  <si>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</si>
  <si>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</si>
  <si>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</si>
  <si>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</si>
  <si>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</si>
  <si>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</si>
  <si>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</si>
  <si>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</si>
  <si>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</si>
  <si>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</si>
  <si>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</si>
  <si>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</si>
  <si>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</si>
  <si>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</si>
  <si>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</si>
  <si>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</si>
  <si>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</si>
  <si>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</si>
  <si>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</si>
  <si>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</si>
  <si>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</si>
  <si>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</si>
  <si>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</si>
  <si>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</si>
  <si>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</si>
  <si>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</si>
  <si>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</si>
  <si>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</si>
  <si>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</si>
  <si>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</si>
  <si>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</si>
  <si>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</si>
  <si>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</si>
  <si>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</si>
  <si>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</si>
  <si>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</si>
  <si>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</si>
  <si>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</si>
  <si>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</si>
  <si>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</si>
  <si>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</si>
  <si>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</si>
  <si>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</si>
  <si>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</si>
  <si>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</si>
  <si>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</si>
  <si>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</si>
  <si>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</si>
  <si>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</si>
  <si>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</si>
  <si>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</si>
  <si>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</si>
  <si>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</si>
  <si>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</si>
  <si>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</si>
  <si>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</si>
  <si>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</si>
  <si>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</si>
  <si>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</si>
  <si>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</si>
  <si>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</si>
  <si>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</si>
  <si>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</si>
  <si>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</si>
  <si>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</si>
  <si>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</si>
  <si>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</si>
  <si>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</si>
  <si>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</si>
  <si>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</si>
  <si>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</si>
  <si>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</si>
  <si>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</si>
  <si>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</si>
  <si>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</si>
  <si>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</si>
  <si>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</si>
  <si>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</si>
  <si>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</si>
  <si>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</si>
  <si>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</si>
  <si>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</si>
  <si>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</si>
  <si>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</si>
  <si>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</si>
  <si>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</si>
  <si>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</si>
  <si>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</si>
  <si>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</si>
  <si>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</si>
  <si>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</si>
  <si>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</si>
  <si>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</si>
  <si>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</si>
  <si>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</si>
  <si>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</si>
  <si>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</si>
  <si>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</si>
  <si>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</si>
  <si>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</si>
  <si>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</si>
  <si>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</si>
  <si>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</si>
  <si>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</si>
  <si>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</si>
  <si>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</si>
  <si>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</si>
  <si>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</si>
  <si>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</si>
  <si>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</si>
  <si>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</si>
  <si>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</si>
  <si>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</si>
  <si>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</si>
  <si>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</si>
  <si>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</si>
  <si>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</si>
  <si>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</si>
  <si>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</si>
  <si>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</si>
  <si>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</si>
  <si>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</si>
  <si>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</si>
  <si>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</si>
  <si>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</si>
  <si>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</si>
  <si>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</si>
  <si>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</si>
  <si>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</si>
  <si>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</si>
  <si>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</si>
  <si>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</si>
  <si>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</si>
  <si>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</si>
  <si>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</si>
  <si>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</si>
  <si>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</si>
  <si>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</si>
  <si>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</si>
  <si>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</si>
  <si>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</si>
  <si>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</si>
  <si>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</si>
  <si>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</si>
  <si>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</si>
  <si>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</si>
  <si>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</si>
  <si>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</si>
  <si>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</si>
  <si>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</si>
  <si>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</si>
  <si>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</si>
  <si>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</si>
  <si>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</si>
  <si>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</si>
  <si>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</si>
  <si>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</si>
  <si>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</si>
  <si>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</si>
  <si>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</si>
  <si>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</si>
  <si>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</si>
  <si>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</si>
  <si>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</si>
  <si>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</si>
  <si>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</si>
  <si>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</si>
  <si>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</si>
  <si>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</si>
  <si>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</si>
  <si>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</si>
  <si>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</si>
  <si>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</si>
  <si>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</si>
  <si>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</si>
  <si>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</si>
  <si>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</si>
  <si>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</si>
  <si>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</si>
  <si>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</si>
  <si>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</si>
  <si>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</si>
  <si>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</si>
  <si>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</si>
  <si>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</si>
  <si>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</si>
  <si>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</si>
  <si>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</si>
  <si>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</si>
  <si>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</si>
  <si>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</si>
  <si>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</si>
  <si>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</si>
  <si>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</si>
  <si>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</si>
  <si>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</si>
  <si>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</si>
  <si>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</si>
  <si>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</si>
  <si>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</si>
  <si>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</si>
  <si>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</si>
  <si>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</si>
  <si>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</si>
  <si>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</si>
  <si>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</si>
  <si>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</si>
  <si>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</si>
  <si>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</si>
  <si>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</si>
  <si>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</si>
  <si>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</si>
  <si>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</si>
  <si>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</si>
  <si>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</si>
  <si>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</si>
  <si>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</si>
  <si>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</si>
  <si>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</si>
  <si>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</si>
  <si>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</si>
  <si>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</si>
  <si>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</si>
  <si>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</si>
  <si>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</si>
  <si>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</si>
  <si>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</si>
  <si>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</si>
  <si>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</si>
  <si>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</si>
  <si>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</si>
  <si>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</si>
  <si>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</si>
  <si>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</si>
  <si>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</si>
  <si>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</si>
  <si>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at site connecting PG </t>
  </si>
  <si>
    <t xml:space="preserve">TT-20251030-01309 , witing for separate TT </t>
  </si>
  <si>
    <t xml:space="preserve">EM team at site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</si>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</sst>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297.76046550925821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45960.708891203707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45960.708891203707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45960.708891203707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45960.708891203707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45960.708891203707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45960.708891203707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45960.708891203707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45960.708891203707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45960.708891203707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45960.708891203707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45960.708891203707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45960.708891203707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45960.708891203707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45960.708891203707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45960.708891203707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45960.708891203707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45960.708891203707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45960.708891203707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45960.708891203707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45960.708891203707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45960.708891203707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45960.708891203707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45960.708891203707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45960.708891203707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45960.708891203707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45960.708891203707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45960.708891203707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45960.708891203707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45960.708891203707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45960.708891203707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45960.708891203707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45960.708891203707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45960.708891203707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45960.708891203707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45960.708891203707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45960.708891203707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45960.708891203707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45960.708891203707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45960.708891203707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45960.708891203707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45960.708891203707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45960.708891203707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45960.708891203707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45960.708891203707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45960.708891203707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45960.708891203707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45960.708891203707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45960.708891203707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45960.708891203707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45960.708891203707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45960.708891203707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45960.708891203707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45960.708891203707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45960.708891203707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45960.708891203707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45960.708891203707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45960.708891203707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45960.708891203707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45960.708891203707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45960.708891203707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45960.708891203707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45960.708891203707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45960.708891203707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45960.708891203707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45960.708891203707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45960.708891203707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45960.708891203707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45960.708891203707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45960.708891203707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45960.708891203707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45960.708891203707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45960.708891203707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45960.708891203707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45960.708891203707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45960.708891203707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45960.708891203707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45960.708891203707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45960.708891203707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45960.708891203707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45960.708891203707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45960.708891203707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45960.708891203707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45960.708891203707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45960.708891203707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45960.708891203707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45960.708891203707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45960.708891203707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45960.708891203707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45960.708891203707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45960.708891203707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45960.708891203707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45960.708891203707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45960.708891203707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45960.708891203707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45960.708891203707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45960.708891203707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45960.708891203707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45960.708891203707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45960.708891203707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45960.708891203707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45960.708891203707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45960.708891203707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45960.708891203707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45960.708891203707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45960.708891203707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45960.708891203707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45960.708891203707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45960.708891203707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45960.708891203707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45960.708891203707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45960.708891203707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45960.708891203707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45960.708891203707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45960.708891203707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45960.708891203707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45960.708891203707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45960.708891203707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45960.708891203707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45960.708891203707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45960.708891203707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45960.708891203707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45960.708891203707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45960.708891203707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45960.708891203707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45960.708891203707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45960.708891203707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45960.708891203707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45960.708891203707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45960.708891203707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45960.708891203707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45960.708891203707</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45960.708891203707</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09C70A17-A749-4AFD-B0E5-AEBC8367A45C}"/>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135.70905347222288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1.9668078703762149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45960.708891203707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45960.708891203707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45960.708891203707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45960.708891203707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45960.708891203707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45960.708891203707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45960.708891203707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45960.708891203707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45960.708891203707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45960.708891203707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45960.708891203707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45960.708891203707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45960.708891203707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45960.708891203707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45960.708891203707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45960.708891203707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45960.708891203707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45960.708891203707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45960.708891203707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45960.708891203707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45960.708891203707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45960.708891203707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45960.708891203707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45960.708891203707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45960.708891203707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45960.708891203707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45960.708891203707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45960.708891203707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45960.708891203707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45960.708891203707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45960.708891203707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45960.708891203707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45960.708891203707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45960.708891203707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45960.708891203707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45960.708891203707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45960.708891203707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45960.708891203707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45960.708891203707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45960.708891203707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45960.708891203707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45960.708891203707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45960.708891203707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45960.708891203707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45960.708891203707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45960.708891203707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45960.708891203707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45960.708891203707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45960.708891203707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45960.708891203707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45960.708891203707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45960.708891203707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45960.708891203707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45960.708891203707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45960.708891203707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45960.708891203707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45960.708891203707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45960.708891203707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45960.708891203707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45960.708891203707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45960.708891203707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45960.708891203707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45960.708891203707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45960.708891203707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45960.708891203707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45960.708891203707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45960.708891203707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45960.708891203707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45960.708891203707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45960.708891203707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45960.708891203707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45960.708891203707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45960.708891203707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45960.708891203707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45960.708891203707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45960.708891203707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45960.708891203707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45960.708891203707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45960.708891203707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45960.708891203707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45960.708891203707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45960.708891203707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45960.708891203707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45960.708891203707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45960.708891203707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45960.708891203707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45960.708891203707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45960.708891203707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45960.708891203707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45960.708891203707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45960.708891203707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45960.708891203707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45960.708891203707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45960.708891203707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45960.708891203707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45960.708891203707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45960.708891203707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45960.708891203707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45960.708891203707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45960.708891203707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45960.708891203707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45960.708891203707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45960.708891203707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45960.708891203707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45960.708891203707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45960.708891203707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45960.708891203707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45960.708891203707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45960.708891203707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45960.708891203707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45960.708891203707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45960.708891203707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45960.708891203707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45960.708891203707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45960.708891203707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45960.708891203707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45960.708891203707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45960.708891203707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45960.708891203707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45960.708891203707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45960.708891203707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45960.708891203707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45960.708891203707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45960.708891203707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45960.708891203707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45960.708891203707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45960.708891203707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45960.708891203707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45960.708891203707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45960.708891203707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45960.708891203707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45960.708891203707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45960.708891203707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45960.708891203707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45960.708891203707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45960.708891203707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45960.708891203707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45960.708891203707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45960.708891203707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45960.708891203707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45960.708891203707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45960.708891203707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45960.708891203707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45960.708891203707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45960.708891203707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45960.708891203707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45960.708891203707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45960.708891203707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45960.708891203707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45960.708891203707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45960.708891203707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45960.708891203707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45960.708891203707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45960.708891203707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45960.708891203707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45960.708891203707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45960.708891203707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45960.708891203707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45960.708891203707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45960.708891203707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45960.708891203707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45960.708891203707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45960.708891203707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45960.708891203707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45960.708891203707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45960.708891203707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45960.708891203707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45960.708891203707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45960.708891203707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45960.708891203707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45960.708891203707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45960.708891203707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45960.708891203707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45960.708891435184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45960.708891435184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45960.708891435184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45960.708891435184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45960.708891435184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45960.708891435184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45960.708891435184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45960.708891435184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45960.708891435184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45960.708891435184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45960.708891435184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45960.708891435184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45960.708891435184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45960.708891435184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45960.708891435184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45960.708891435184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45960.708891435184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45960.708891435184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45960.708891435184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45960.708891435184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45960.708891435184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45960.708891435184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45960.708891435184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45960.708891435184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45960.708891435184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45960.708891435184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45960.708891435184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45960.708891435184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45960.708891435184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45960.708891435184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45960.708891435184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45960.708891435184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45960.708891435184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45960.708891435184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45960.708891435184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45960.708891435184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45960.708891435184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45960.708891435184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45960.708891435184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45960.708891435184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45960.708891435184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45960.708891435184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45960.708891435184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45960.708891435184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45960.708891435184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45960.708891435184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45960.708891435184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45960.708891435184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45960.708891435184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45960.708891435184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45960.708891435184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45960.708891435184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45960.708891435184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45960.708891435184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45960.708891435184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45960.708891435184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45960.708891435184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45960.708891435184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45960.708891435184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45960.708891435184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45960.708891435184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45960.708891435184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45960.708891435184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45960.708891435184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45960.708891435184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45960.708891435184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45960.708891435184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45960.708891435184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45960.708891435184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45960.708891435184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45960.708891435184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45960.708891435184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45960.708891435184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45960.708891435184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45960.708891435184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45960.708891435184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45960.708891435184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45960.708891435184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45960.708891435184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45960.708891435184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45960.708891435184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45960.708891435184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45960.708891435184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45960.708891435184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45960.708891435184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45960.708891435184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45960.708891435184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45960.708891435184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45960.708891435184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45960.708891435184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45960.708891435184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45960.708891435184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45960.708891435184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45960.708891435184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45960.708891435184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45960.708891435184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45960.708891435184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45960.708891435184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45960.708891435184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45960.708891435184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45960.708891435184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45960.708891435184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45960.708891435184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45960.708891435184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45960.708891435184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45960.708891435184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45960.708891435184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45960.708891435184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45960.708891435184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45960.708891435184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45960.708891435184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45960.708891435184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45960.708891435184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45960.708891435184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45960.708891435184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45960.708891435184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45960.708891435184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45960.708891435184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45960.708891435184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45960.708891435184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45960.708891435184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45960.708891435184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45960.708891435184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45960.708891435184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45960.708891435184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45960.708891435184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45960.708891435184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45960.708891435184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45960.708891435184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45960.708891435184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45960.708891435184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45960.708891435184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45960.708891435184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45960.708891435184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45960.708891435184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45960.708891435184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45960.708891435184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45960.708891435184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45960.708891435184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45960.708891435184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45960.708891435184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45960.708891435184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45960.708891435184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45960.708891435184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45960.708891435184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45960.708891435184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45960.708891435184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45960.708891435184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45960.708891435184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45960.708891435184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45960.708891435184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45960.708891435184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45960.708891435184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45960.708891435184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45960.708891435184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45960.708891435184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45960.708891435184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45960.708891435184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45960.708891435184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45960.708891435184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45960.708891435184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45960.708891435184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45960.708891435184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45960.708891435184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45960.708891435184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45960.708891435184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45960.708891435184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45960.708891435184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45960.708891435184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45960.708891435184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45960.708891435184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45960.708891435184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45960.708891435184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45960.708891435184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45960.708891435184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45960.708891435184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45960.708891435184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45960.708891435184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45960.708891435184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45960.708891435184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45960.708891435184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45960.708891435184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45960.708891435184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45960.708891435184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45960.708891435184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45960.708891435184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45960.708891435184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45960.708891435184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45960.708891435184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45960.708891435184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45960.708891435184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45960.708891435184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45960.708891435184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45960.708891435184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45960.708891435184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45960.708891435184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45960.708891435184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45960.708891435184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45960.708891435184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45960.708891435184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45960.708891435184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45960.708891435184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45960.708891435184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45960.708891435184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45960.708891435184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45960.708891435184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45960.708891435184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45960.708891435184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45960.708891435184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45960.708891435184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45960.708891435184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45960.708891435184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45960.708891435184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45960.708891435184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45960.708891435184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45960.708891435184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45960.708891435184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45960.708891435184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45960.708891435184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45960.708891435184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45960.708891435184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45960.708891435184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45960.708891435184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45960.708891435184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45960.708891435184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45960.708891435184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45960.708891435184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45960.708891435184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45960.708891435184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45960.708891435184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45960.708891435184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45960.708891435184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45960.708891435184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45960.708891435184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45960.708891435184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45960.708891435184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45960.708891435184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45960.708891435184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45960.708891435184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45960.708891435184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45960.708891435184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45960.708891435184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45960.708891435184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45960.708891435184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45960.708891435184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45960.708891435184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45960.708891435184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45960.708891435184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45960.708891435184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45960.708891435184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45960.708891435184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45960.708891435184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45960.708891435184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45960.708891435184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45960.708891435184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45960.708891435184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45960.708891435184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45960.708891435184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45960.708891435184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45960.708891435184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45960.708891435184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45960.708891435184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45960.708891435184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45960.708891435184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45960.708891435184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45960.708891435184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45960.708891435184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45960.708891435184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45960.708891435184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45960.708891435184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45960.708891435184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45960.708891435184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45960.708891435184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45960.708891435184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45960.708891435184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45960.708891435184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45960.708891435184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45960.708891435184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45960.708891435184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45960.708891435184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45960.708891435184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45960.708891435184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45960.708891435184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45960.708891435184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45960.708891435184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45960.708891435184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45960.708891435184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45960.708891435184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45960.708891435184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45960.708891435184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45960.708891435184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45960.708891435184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45960.708891435184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45960.708891435184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45960.708891435184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45960.708891435184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45960.708891435184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45960.708891435184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45960.708891435184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45960.708891435184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45960.708891435184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45960.708891435184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45960.708891435184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45960.708891435184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45960.708891435184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45960.708891435184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45960.708891435184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45960.708891435184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45960.708891435184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45960.708891435184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45960.708891435184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45960.708891435184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45960.708891435184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45960.708891435184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45960.708891435184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45960.708891435184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45960.708891435184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45960.708891435184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45960.708891435184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45960.708891435184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45960.708891435184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45960.708891435184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45960.708891435184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45960.708891435184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45960.708891435184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45960.708891435184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45960.708891435184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45960.708891435184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45960.708891435184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45960.708891435184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45960.708891435184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45960.708891435184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45960.708891435184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45960.708891435184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45960.708891435184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45960.708891435184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45960.708891435184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45960.708891435184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45960.708891435184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45960.708891435184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45960.708891435184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45960.708891435184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45960.708891435184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45960.708891435184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45960.708891435184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45960.708891435184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45960.708891435184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45960.708891435184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45960.708891435184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45960.708891435184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45960.708891435184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45960.708891435184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45960.708891435184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45960.708891435184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45960.708891435184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45960.708891435184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45960.708891435184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45960.708891435184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45960.708891435184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45960.708891435184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45960.708891435184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45960.708891435184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45960.708891435184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45960.708891435184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45960.708891435184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45960.708891435184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45960.708891435184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45960.708891435184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45960.708891435184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45960.708891435184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45960.708891435184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45960.708891435184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45960.708891435184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45960.708891435184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45960.708891435184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45960.708891435184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45960.708891435184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45960.708891435184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45960.708891435184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45960.708891435184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45960.708891435184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45960.708891435184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45960.708891435184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45960.708891435184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45960.708891435184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45960.708891435184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45960.708891435184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45960.708891435184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45960.708891435184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45960.708891435184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45960.708891435184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45960.708891435184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45960.708891435184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45960.708891435184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45960.708891435184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45960.708891435184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45960.708891435184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45960.708891435184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45960.708891435184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45960.708891435184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45960.708891435184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45960.708891435184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45960.708891435184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45960.708891435184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45960.708891435184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45960.708891435184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45960.708891435184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45960.708891435184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45960.708891435184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45960.708891435184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45960.708891435184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45960.708891435184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45960.708891435184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45960.708891435184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45960.708891435184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45960.708891435184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45960.708891435184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45960.708891435184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45960.708891435184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45960.708891435184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45960.708891435184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45960.708891435184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45960.708891435184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45960.708891435184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45960.708891435184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45960.708891435184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45960.708891435184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45960.708891435184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45960.708891435184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45960.708891435184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45960.708891435184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45960.708891435184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45960.708891435184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45960.708891435184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45960.708891435184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45960.708891435184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45960.708891435184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45960.708891435184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45960.708891435184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45960.708891435184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45960.708891435184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45960.708891435184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45960.708891435184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45960.708891435184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45960.708891435184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45960.708891435184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45960.708891435184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45960.708891435184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45960.708891435184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45960.708891435184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45960.708891435184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45960.708891435184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45960.708891435184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45960.708891435184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45960.708891435184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45960.708891435184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45960.708891435184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45960.708891435184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45960.708891435184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45960.708891435184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45960.708891435184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45960.708891435184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45960.708891435184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45960.708891435184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45960.708891435184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45960.708891435184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45960.708891435184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45960.708891435184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45960.708891435184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45960.708891435184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45960.708891435184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45960.708891435184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45960.708891435184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45960.708891435184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45960.708891435184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45960.708891435184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45960.708891435184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45960.708891435184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45960.708891435184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45960.708891435184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45960.708891435184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45960.708891435184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45960.708891435184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45960.708891435184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45960.708891435184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45960.708891435184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45960.708891435184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45960.708891435184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45960.708891435184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45960.708891435184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45960.708891435184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45960.708891435184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45960.708891435184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45960.708891435184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45960.708891435184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45960.708891435184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45960.708891435184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45960.708891435184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45960.708891435184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45960.708891435184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45960.708891435184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45960.708891435184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45960.708891435184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45960.708891435184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45960.708891435184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45960.708891435184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45960.708891435184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45960.708891435184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45960.708891435184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45960.708891435184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45960.708891435184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45960.708891435184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45960.708891435184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45960.708891435184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45960.708891435184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45960.708891435184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45960.708891435184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45960.708891435184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45960.708891435184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45960.708891435184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45960.708891435184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45960.708891435184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45960.708891435184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45960.708891435184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45960.708891435184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45960.708891435184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45960.708891435184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45960.708891435184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45960.708891435184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45960.708891435184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45960.708891435184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45960.708891435184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45960.708891435184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45960.708891435184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45960.708891435184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45960.708891435184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45960.708891435184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45960.708891435184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45960.708891435184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45960.708891435184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45960.708891435184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45960.708891435184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45960.708891435184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45960.708891435184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45960.708891435184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45960.708891435184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45960.708891435184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45960.708891435184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45960.708891435184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45960.708891435184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45960.708891435184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45960.708891435184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45960.708891435184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45960.708891435184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45960.708891435184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45960.708891435184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45960.708891435184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45960.708891435184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45960.708891435184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45960.708891435184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45960.708891435184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45960.708891435184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45960.708891435184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45960.708891435184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45960.708891435184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45960.708891435184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45960.708891435184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45960.708891435184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45960.708891435184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45960.708891435184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45960.708891435184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45960.708891435184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45960.708891435184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45960.708891435184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45960.708891435184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45960.708891435184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45960.708891435184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45960.708891435184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45960.708891435184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45960.708891435184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45960.708891435184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45960.708891435184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45960.708891435184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45960.708891435184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45960.708891435184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45960.708891435184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45960.708891435184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45960.708891435184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45960.708891435184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45960.708891435184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45960.708891435184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45960.708891435184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45960.708891435184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45960.708891435184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45960.708891435184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45960.708891435184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45960.708891435184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45960.708891435184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45960.708891435184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45960.708891435184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45960.708891435184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45960.708891435184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45960.708891435184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45960.708891435184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45960.708891435184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45960.708891435184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45960.708891435184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45960.708891435184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45960.708891435184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45960.708891435184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45960.708891435184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45960.708891435184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45960.708891435184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45960.708891435184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45960.708891435184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45960.708891435184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45960.708891435184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45960.708891435184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45960.708891435184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45960.708891435184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45960.708891435184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45960.708891435184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45960.708891435184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45960.708891435184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45960.708891435184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45960.708891435184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45960.708891435184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45960.708891435184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45960.708891435184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45960.708891435184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45960.708891435184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45960.708891435184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45960.708891435184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45960.708891435184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45960.708891435184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45960.708891435184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45960.708891435184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45960.708891435184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45960.708891435184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45960.708891435184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45960.708891435184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45960.708891435184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45960.708891435184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45960.708891435184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45960.708891435184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45960.708891435184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45960.708891435184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45960.708891435184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45960.708891435184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45960.708891435184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45960.708891435184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45960.708891435184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45960.708891435184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45960.708891435184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45960.708891435184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45960.708891435184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45960.708891435184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45960.708891435184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45960.708891435184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45960.708891435184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45960.708891435184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45960.708891435184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45960.708891435184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45960.708891435184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45960.708891435184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45960.708891435184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45960.708891435184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45960.708891435184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45960.708891435184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45960.708891435184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45960.708891435184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45960.708891435184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45960.708891435184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45960.708891435184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45960.708891435184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45960.708891435184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45960.708891435184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45960.708891435184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45960.708891435184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45960.708891435184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45960.708891435184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45960.708891435184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45960.708891435184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45960.708891435184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45960.708891435184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45960.708891435184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45960.708891435184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45960.708891435184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45960.708891435184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45960.708891435184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45960.708891435184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45960.708891435184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45960.708891435184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45960.708891435184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45960.708891435184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45960.708891435184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45960.708891435184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45960.708891435184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45960.708891435184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45960.708891435184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45960.708891435184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45960.708891435184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45960.708891435184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45960.708891435184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45960.708891435184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45960.708891435184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45960.708891435184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45960.708891435184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45960.708891435184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45960.708891435184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45960.708891435184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45960.708891435184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45960.708891435184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45960.708891435184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45960.708891435184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45960.708891435184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45960.708891435184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45960.708891435184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45960.708891435184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45960.708891435184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45960.708891435184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45960.708891435184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45960.708891435184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45960.708891435184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45960.708891435184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45960.708891435184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45960.708891435184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45960.708891435184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45960.708891435184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45960.708891435184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45960.708891435184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45960.708891435184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45960.708891435184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45960.708891435184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45960.708891435184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45960.708891435184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45960.708891435184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45960.708891435184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45960.708891435184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45960.708891435184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45960.708891435184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45960.708891435184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45960.708891435184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45960.708891435184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45960.708891435184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45960.708891435184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45960.708891435184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45960.708891435184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45960.708891435184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45960.708891435184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45960.708891435184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45960.708891435184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45960.708891435184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45960.708891435184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45960.708891435184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45960.708891435184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45960.708891435184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45960.708891435184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45960.708891435184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45960.708891435184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45960.708891435184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45960.708891435184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45960.708891435184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45960.708891435184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45960.708891435184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45960.708891435184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45960.708891435184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45960.708891435184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45960.708891435184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45960.708891435184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45960.708891435184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45960.708891435184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45960.708891435184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45960.708891435184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45960.708891435184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45960.708891435184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45960.708891435184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45960.708891435184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45960.708891435184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45960.708891435184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45960.708891435184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45960.708891435184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45960.708891435184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45960.708891435184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45960.708891435184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45960.708891435184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45960.708891435184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45960.708891435184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45960.708891435184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45960.708891435184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45960.708891435184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45960.708891435184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45960.708891435184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45960.708891435184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45960.708891435184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45960.708891435184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45960.708891435184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45960.708891435184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45960.708891435184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45960.708891435184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45960.708891435184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45960.708891435184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45960.708891435184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45960.708891435184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45960.708891435184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45960.708891435184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45960.708891435184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45960.708891435184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45960.708891435184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45960.708891435184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45960.708891435184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45960.708891435184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45960.708891435184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45960.708891435184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45960.708891435184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45960.708891435184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45960.708891435184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45960.708891435184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45960.708891435184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45960.708891435184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45960.708891435184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45960.708891435184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45960.708891435184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45960.708891435184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45960.708891435184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45960.708891435184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45960.708891435184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45960.708891435184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45960.708891435184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45960.708891435184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45960.708891435184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45960.708891435184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45960.708891435184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45960.708891435184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45960.708891435184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45960.708891435184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45960.708891435184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45960.708891435184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45960.708891435184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45960.708891435184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45960.708891435184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45960.708891435184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45960.708891435184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45960.708891435184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45960.708891435184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45960.708891435184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45960.708891435184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45960.708891435184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45960.708891435184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45960.708891435184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45960.708891435184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45960.708891435184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45960.708891435184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45960.708891435184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45960.708891435184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45960.708891435184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45960.708891435184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45960.708891435184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45960.708891435184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45960.708891435184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45960.708891435184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45960.708891435184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45960.708891435184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45960.708891435184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45960.708891435184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45960.708891435184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45960.708891435184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45960.708891435184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45960.708891435184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45960.708891435184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45960.708891435184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45960.708891435184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45960.708891435184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45960.708891435184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45960.708891435184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45960.708891435184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45960.708891435184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45960.708891435184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45960.708891435184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45960.708891435184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45960.708891435184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45960.708891435184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45960.708891435184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45960.708891435184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45960.708891435184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45960.708891435184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45960.708891435184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45960.708891435184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45960.708891435184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45960.708891435184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45960.708891435184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45960.708891435184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45960.708891435184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45960.708891435184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45960.708891435184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45960.708891435184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45960.708891435184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45960.708891435184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45960.708891435184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45960.708891435184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45960.708891435184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45960.708891435184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45960.708891435184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45960.708891435184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45960.708891435184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45960.708891435184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45960.708891435184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45960.708891435184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45960.708891435184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45960.708891435184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45960.708891435184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45960.708891435184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45960.708891435184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45960.708891435184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45960.708891435184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45960.708891435184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45960.708891435184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45960.708891435184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45960.708891435184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45960.708891435184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45960.708891435184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45960.708891435184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45960.708891435184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45960.708891435184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45960.708891435184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45960.708891435184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45960.708891435184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45960.708891435184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45960.708891435184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45960.708891435184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45960.708891435184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45960.708891435184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45960.708891435184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45960.708891435184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45960.708891435184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45960.708891435184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45960.708891435184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45960.708891435184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45960.708891435184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45960.708891435184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45960.708891435184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45960.708891435184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45960.708891435184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45960.708891435184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45960.708891435184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45960.708891435184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45960.708891435184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45960.708891435184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45960.708891435184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45960.708891435184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45960.708891435184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45960.708891435184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45960.708891435184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45960.708891435184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45960.708891435184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45960.708891435184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45960.708891435184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45960.708891435184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45960.708891435184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45960.708891435184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45960.708891435184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45960.708891435184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45960.708891435184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45960.708891435184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45960.708891435184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45960.708891435184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45960.708891435184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45960.708891435184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45960.708891435184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45960.708891435184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45960.708891435184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45960.708891435184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45960.708891435184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45960.708891435184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45960.708891435184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45960.708891435184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45960.708891435184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45960.708891435184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45960.708891435184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45960.708891435184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45960.708891435184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45960.708891435184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45960.708891435184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45960.708891435184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45960.708891435184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45960.708891435184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45960.708891435184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45960.708891435184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45960.708891435184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45960.708891435184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45960.708891435184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45960.708891435184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45960.708891435184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45960.708891435184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45960.708891435184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45960.708891435184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45960.708891435184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45960.708891435184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45960.708891435184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45960.708891435184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45960.708891435184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45960.708891435184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45960.708891435184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45960.708891435184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45960.708891435184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45960.708891435184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45960.708891435184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45960.708891435184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45960.708891435184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45960.708891435184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45960.708891435184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45960.708891435184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45960.708891435184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45960.708891435184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45960.708891435184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45960.708891435184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45960.708891435184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45960.708891435184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45960.708891435184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45960.708891435184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45960.708891435184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45960.708891435184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45960.708891435184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45960.708891435184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45960.708891435184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45960.708891435184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45960.708891435184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45960.708891435184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45960.708891435184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45960.708891435184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45960.708891435184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45960.708891435184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45960.708891435184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45960.708891435184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45960.708891435184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45960.708891435184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45960.708891435184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45960.708891435184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45960.708891435184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45960.708891435184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45960.708891435184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45960.708891435184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45960.708891435184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45960.708891435184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45960.708891435184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45960.708891435184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45960.708891435184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45960.708891435184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45960.708891435184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45960.708891435184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45960.708891435184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45960.708891435184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45960.708891435184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45960.708891435184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45960.708891435184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45960.708891435184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45960.708891435184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45960.708891435184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45960.708891435184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45960.708891435184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45960.708891435184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45960.708891435184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45960.708891435184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45960.708891435184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45960.708891435184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45960.708891435184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45960.708891435184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45960.708891435184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45960.708891435184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45960.708891435184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45960.708891435184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45960.708891435184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45960.708891435184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45960.708891435184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45960.708891435184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45960.708891435184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45960.708891435184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45960.708891435184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45960.708891435184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45960.708891435184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45960.708891435184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45960.708891435184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45960.708891435184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45960.708891435184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45960.708891435184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45960.708891435184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45960.708891435184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45960.708891435184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45960.708891435184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45960.708891435184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45960.708891435184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45960.708891435184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45960.708891435184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topLeftCell="J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257.22817361111083</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29135</v>
      </c>
      <c r="E3" s="98" t="s">
        <v>39021</v>
      </c>
      <c r="F3" s="123">
        <v>45960.690497685187</v>
      </c>
      <c r="G3" s="124">
        <f ca="1">IFERROR(NOW()-F3,"")</f>
        <v>1.8393749996903352E-2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94"/>
      <c r="E4" s="98"/>
      <c r="F4" s="123"/>
      <c r="G4" s="124">
        <f ca="1">IFERROR(NOW()-F4,"")</f>
        <v>45960.708891435184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45960.708891435184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45960.708891435184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45960.708891435184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45960.708891435184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45960.708891435184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45960.708891435184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45960.708891435184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45960.708891435184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45960.708891435184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45960.708891435184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45960.708891435184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45960.708891435184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45960.708891435184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45960.708891435184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45960.708891435184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45960.708891435184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45960.708891435184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45960.708891435184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45960.708891435184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45960.708891435184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45960.708891435184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45960.708891435184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45960.708891435184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45960.708891435184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45960.708891435184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45960.708891435184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45960.708891435184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45960.708891435184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45960.708891435184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45960.708891435184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45960.708891435184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45960.708891435184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45960.708891435184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45960.708891435184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45960.708891435184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45960.708891435184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45960.708891435184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45960.708891435184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45960.708891435184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45960.708891435184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45960.708891435184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45960.708891435184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45960.708891435184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45960.708891435184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45960.708891435184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45960.708891435184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45960.708891435184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45960.708891435184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45960.708891435184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45960.708891435184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45960.708891435184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45960.708891435184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45960.708891435184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45960.708891435184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45960.708891435184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45960.708891435184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45960.708891435184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45960.708891435184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45960.708891435184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45960.708891435184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45960.708891435184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45960.708891435184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45960.708891435184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45960.708891435184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45960.708891435184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45960.708891435184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45960.708891435184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45960.708891435184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45960.708891435184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45960.708891435184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45960.708891435184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45960.708891435184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45960.708891435184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45960.708891435184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45960.708891435184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45960.708891435184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45960.708891435184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45960.708891435184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45960.708891435184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45960.708891435184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45960.708891435184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45960.708891435184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45960.708891435184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45960.708891435184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45960.708891435184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45960.708891435184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45960.708891435184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45960.708891435184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45960.708891435184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45960.708891435184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45960.708891435184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45960.708891435184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45960.708891435184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45960.708891435184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45960.708891435184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45960.708891435184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45960.708891435184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45960.708891435184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45960.708891435184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45960.708891435184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45960.708891435184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45960.708891435184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45960.708891435184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45960.708891435184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45960.708891435184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45960.708891435184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45960.708891435184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45960.708891435184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45960.708891435184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45960.708891435184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45960.708891435184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45960.708891435184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45960.708891435184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45960.708891435184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45960.708891435184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45960.708891435184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45960.708891435184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45960.708891435184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45960.708891435184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45960.708891435184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45960.708891435184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45960.708891435184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45960.708891435184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45960.708891435184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45960.708891435184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45960.708891435184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45960.708891435184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45960.708891435184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45960.708891435184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45960.708891435184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45960.708891435184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45960.708891435184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45960.708891435184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45960.708891435184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45960.708891435184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45960.708891435184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45960.708891435184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45960.708891435184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45960.708891435184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45960.708891435184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45960.708891435184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45960.708891435184</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45960.708891435184</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68.876831018518715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34.520013888890389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12.047780092594621</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2</v>
      </c>
      <c r="D5" s="152" t="s">
        <v>38182</v>
      </c>
      <c r="E5" s="152" t="s">
        <v>39118</v>
      </c>
      <c r="F5" s="153">
        <v>45960.655891203707</v>
      </c>
      <c r="G5" s="154">
        <f ca="1">IFERROR(NOW()-F5,"")</f>
        <v>5.2999999999883585E-2</v>
      </c>
      <c r="H5" s="153">
        <v>45960.638819444444</v>
      </c>
      <c r="I5" s="152" t="str">
        <f>IFERROR(VLOOKUP(D5,DB!A:F,6,0),"")</f>
        <v>SCECO</v>
      </c>
      <c r="J5" s="152" t="str">
        <f>IFERROR(VLOOKUP(D5,DB!A:G,7,0),"")</f>
        <v>Haj Removal</v>
      </c>
      <c r="K5" s="152" t="s">
        <v>39119</v>
      </c>
      <c r="L5" s="152" t="str">
        <f>IFERROR(VLOOKUP(D5,DB!A:I,9,0),"")</f>
        <v>Latis</v>
      </c>
    </row>
    <row r="6" spans="1:13" ht="30.75">
      <c r="A6" s="152" t="s">
        <v>39120</v>
      </c>
      <c r="B6" s="152" t="str">
        <f>IFERROR(VLOOKUP(D6,DB!A:K,11,0),"")</f>
        <v>R5</v>
      </c>
      <c r="C6" s="152">
        <v>2</v>
      </c>
      <c r="D6" s="152" t="s">
        <v>38162</v>
      </c>
      <c r="E6" s="152" t="s">
        <v>39118</v>
      </c>
      <c r="F6" s="153">
        <v>45960.655891203707</v>
      </c>
      <c r="G6" s="154">
        <f ca="1">IFERROR(NOW()-F6,"")</f>
        <v>5.2999999999883585E-2</v>
      </c>
      <c r="H6" s="153">
        <v>45960.638819444444</v>
      </c>
      <c r="I6" s="152" t="str">
        <f>IFERROR(VLOOKUP(D6,DB!A:F,6,0),"")</f>
        <v>SCECO</v>
      </c>
      <c r="J6" s="152" t="str">
        <f>IFERROR(VLOOKUP(D6,DB!A:G,7,0),"")</f>
        <v>Haj Removal</v>
      </c>
      <c r="K6" s="152" t="s">
        <v>39121</v>
      </c>
      <c r="L6" s="152" t="str">
        <f>IFERROR(VLOOKUP(D6,DB!A:I,9,0),"")</f>
        <v>Latis</v>
      </c>
    </row>
    <row r="7" spans="1:13" ht="30.75">
      <c r="A7" s="152" t="s">
        <v>39120</v>
      </c>
      <c r="B7" s="152" t="str">
        <f>IFERROR(VLOOKUP(D7,DB!A:K,11,0),"")</f>
        <v>R5</v>
      </c>
      <c r="C7" s="152">
        <v>2</v>
      </c>
      <c r="D7" s="152" t="s">
        <v>38250</v>
      </c>
      <c r="E7" s="152" t="s">
        <v>39118</v>
      </c>
      <c r="F7" s="153">
        <v>45960.655891203707</v>
      </c>
      <c r="G7" s="154">
        <f ca="1">IFERROR(NOW()-F7,"")</f>
        <v>5.2999999999883585E-2</v>
      </c>
      <c r="H7" s="153">
        <v>45960.638819444444</v>
      </c>
      <c r="I7" s="152" t="str">
        <f>IFERROR(VLOOKUP(D7,DB!A:F,6,0),"")</f>
        <v>SCECO</v>
      </c>
      <c r="J7" s="152" t="str">
        <f>IFERROR(VLOOKUP(D7,DB!A:G,7,0),"")</f>
        <v>Haj Removal</v>
      </c>
      <c r="K7" s="152" t="s">
        <v>39122</v>
      </c>
      <c r="L7" s="152" t="str">
        <f>IFERROR(VLOOKUP(D7,DB!A:I,9,0),"")</f>
        <v>Latis</v>
      </c>
    </row>
    <row r="8" spans="1:13" ht="30.75">
      <c r="A8" s="152" t="s">
        <v>39120</v>
      </c>
      <c r="B8" s="152" t="str">
        <f>IFERROR(VLOOKUP(D8,DB!A:K,11,0),"")</f>
        <v>R5</v>
      </c>
      <c r="C8" s="152">
        <v>1</v>
      </c>
      <c r="D8" s="152" t="s">
        <v>38288</v>
      </c>
      <c r="E8" s="152" t="s">
        <v>39118</v>
      </c>
      <c r="F8" s="153">
        <v>45960.655891203707</v>
      </c>
      <c r="G8" s="154">
        <f ca="1">IFERROR(NOW()-F8,"")</f>
        <v>5.2999999999883585E-2</v>
      </c>
      <c r="H8" s="153">
        <v>45960.638819444444</v>
      </c>
      <c r="I8" s="152" t="str">
        <f>IFERROR(VLOOKUP(D8,DB!A:F,6,0),"")</f>
        <v>SCECO</v>
      </c>
      <c r="J8" s="152" t="str">
        <f>IFERROR(VLOOKUP(D8,DB!A:G,7,0),"")</f>
        <v>Haj Removal</v>
      </c>
      <c r="K8" s="152" t="s">
        <v>39122</v>
      </c>
      <c r="L8" s="152" t="str">
        <f>IFERROR(VLOOKUP(D8,DB!A:I,9,0),"")</f>
        <v>Latis</v>
      </c>
    </row>
    <row r="9" spans="1:13" ht="30.75">
      <c r="A9" s="152" t="s">
        <v>39120</v>
      </c>
      <c r="B9" s="152" t="str">
        <f>IFERROR(VLOOKUP(D9,DB!A:K,11,0),"")</f>
        <v>R5</v>
      </c>
      <c r="C9" s="152">
        <v>1</v>
      </c>
      <c r="D9" s="152" t="s">
        <v>38316</v>
      </c>
      <c r="E9" s="152" t="s">
        <v>39118</v>
      </c>
      <c r="F9" s="153">
        <v>45960.655891203707</v>
      </c>
      <c r="G9" s="154">
        <f ca="1">IFERROR(NOW()-F9,"")</f>
        <v>5.2999999999883585E-2</v>
      </c>
      <c r="H9" s="153">
        <v>45960.638819444444</v>
      </c>
      <c r="I9" s="152" t="str">
        <f>IFERROR(VLOOKUP(D9,DB!A:F,6,0),"")</f>
        <v>SCECO</v>
      </c>
      <c r="J9" s="152" t="str">
        <f>IFERROR(VLOOKUP(D9,DB!A:G,7,0),"")</f>
        <v>Haj Removal</v>
      </c>
      <c r="K9" s="152" t="s">
        <v>39123</v>
      </c>
      <c r="L9" s="152" t="str">
        <f>IFERROR(VLOOKUP(D9,DB!A:I,9,0),"")</f>
        <v>Latis</v>
      </c>
    </row>
    <row r="10" spans="1:13" ht="30.75">
      <c r="A10" s="152" t="s">
        <v>39120</v>
      </c>
      <c r="B10" s="152" t="str">
        <f>IFERROR(VLOOKUP(D10,DB!A:K,11,0),"")</f>
        <v>R5</v>
      </c>
      <c r="C10" s="152">
        <v>1</v>
      </c>
      <c r="D10" s="152" t="s">
        <v>38505</v>
      </c>
      <c r="E10" s="152" t="s">
        <v>39118</v>
      </c>
      <c r="F10" s="153">
        <v>45960.655891203707</v>
      </c>
      <c r="G10" s="154">
        <f ca="1">IFERROR(NOW()-F10,"")</f>
        <v>5.2999999999883585E-2</v>
      </c>
      <c r="H10" s="153">
        <v>45960.638819444444</v>
      </c>
      <c r="I10" s="152" t="str">
        <f>IFERROR(VLOOKUP(D10,DB!A:F,6,0),"")</f>
        <v>SCECO</v>
      </c>
      <c r="J10" s="152" t="str">
        <f>IFERROR(VLOOKUP(D10,DB!A:G,7,0),"")</f>
        <v>Haj Removal</v>
      </c>
      <c r="K10" s="152" t="s">
        <v>39123</v>
      </c>
      <c r="L10" s="152" t="str">
        <f>IFERROR(VLOOKUP(D10,DB!A:I,9,0),"")</f>
        <v>Latis</v>
      </c>
    </row>
    <row r="11" spans="1:13" ht="30.75">
      <c r="A11" s="152" t="s">
        <v>39120</v>
      </c>
      <c r="B11" s="152" t="str">
        <f>IFERROR(VLOOKUP(D11,DB!A:K,11,0),"")</f>
        <v>R5</v>
      </c>
      <c r="C11" s="152">
        <v>1</v>
      </c>
      <c r="D11" s="152" t="s">
        <v>38183</v>
      </c>
      <c r="E11" s="152" t="s">
        <v>39118</v>
      </c>
      <c r="F11" s="153">
        <v>45960.655891203707</v>
      </c>
      <c r="G11" s="154">
        <f ca="1">IFERROR(NOW()-F11,"")</f>
        <v>5.2999999999883585E-2</v>
      </c>
      <c r="H11" s="153">
        <v>45960.638819444444</v>
      </c>
      <c r="I11" s="152" t="str">
        <f>IFERROR(VLOOKUP(D11,DB!A:F,6,0),"")</f>
        <v>SCECO</v>
      </c>
      <c r="J11" s="152" t="str">
        <f>IFERROR(VLOOKUP(D11,DB!A:G,7,0),"")</f>
        <v>Haj Removal</v>
      </c>
      <c r="K11" s="152" t="s">
        <v>39123</v>
      </c>
      <c r="L11" s="152" t="str">
        <f>IFERROR(VLOOKUP(D11,DB!A:I,9,0),"")</f>
        <v>Latis</v>
      </c>
    </row>
    <row r="12" spans="1:13" ht="30.75">
      <c r="A12" s="152" t="s">
        <v>39120</v>
      </c>
      <c r="B12" s="152" t="str">
        <f>IFERROR(VLOOKUP(D12,DB!A:K,11,0),"")</f>
        <v>R5</v>
      </c>
      <c r="C12" s="152">
        <v>1</v>
      </c>
      <c r="D12" s="152" t="s">
        <v>38122</v>
      </c>
      <c r="E12" s="152" t="s">
        <v>39118</v>
      </c>
      <c r="F12" s="153">
        <v>45960.655891203707</v>
      </c>
      <c r="G12" s="154">
        <f ca="1">IFERROR(NOW()-F12,"")</f>
        <v>5.2999999999883585E-2</v>
      </c>
      <c r="H12" s="153">
        <v>45960.638819444444</v>
      </c>
      <c r="I12" s="152" t="str">
        <f>IFERROR(VLOOKUP(D12,DB!A:F,6,0),"")</f>
        <v>SCECO</v>
      </c>
      <c r="J12" s="152" t="str">
        <f>IFERROR(VLOOKUP(D12,DB!A:G,7,0),"")</f>
        <v>Haj Removal</v>
      </c>
      <c r="K12" s="152" t="s">
        <v>39123</v>
      </c>
      <c r="L12" s="152" t="str">
        <f>IFERROR(VLOOKUP(D12,DB!A:I,9,0),"")</f>
        <v>Latis</v>
      </c>
    </row>
    <row r="13" spans="1:13" ht="15">
      <c r="A13" s="152"/>
      <c r="B13" s="152" t="str">
        <f>IFERROR(VLOOKUP(D13,DB!A:K,11,0),"")</f>
        <v/>
      </c>
      <c r="C13" s="152"/>
      <c r="D13" s="152"/>
      <c r="E13" s="152"/>
      <c r="F13" s="153"/>
      <c r="G13" s="154">
        <f ca="1">IFERROR(NOW()-F13,"")</f>
        <v>45960.708891203707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45960.708891203707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45960.708891203707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45960.708891203707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45960.708891203707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45960.708891203707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45960.708891203707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45960.708891203707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45960.708891203707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45960.708891203707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45960.708891203707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45960.708891203707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45960.708891203707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45960.708891203707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45960.708891203707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45960.708891203707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45960.708891203707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45960.708891203707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45960.708891203707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45960.708891203707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45960.708891203707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45960.708891203707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45960.708891203707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45960.708891203707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45960.708891203707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45960.708891203707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45960.708891203707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45960.708891203707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45960.708891203707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45960.708891203707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45960.708891203707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45960.708891203707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45960.708891203707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45960.708891203707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45960.708891203707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45960.708891203707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45960.708891203707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45960.708891203707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45960.708891203707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45960.708891203707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45960.708891203707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45960.708891203707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45960.708891203707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45960.708891203707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45960.708891203707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45960.708891203707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45960.708891203707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45960.708891203707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45960.708891203707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45960.708891203707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45960.708891203707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45960.708891203707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45960.708891203707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45960.708891203707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45960.708891203707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45960.708891203707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45960.708891203707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45960.708891203707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45960.708891203707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45960.708891203707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45960.708891203707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45960.708891203707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45960.708891203707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45960.708891203707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45960.708891203707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45960.708891203707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45960.708891203707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45960.708891203707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45960.708891203707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45960.708891203707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45960.708891203707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45960.708891203707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45960.708891203707</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45960.708891203707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45960.708891203707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45960.708891203707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45960.708891203707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45960.708891203707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45960.708891203707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45960.708891203707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45960.708891203707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45960.708891203707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45960.708891203707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45960.708891203707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45960.708891203707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45960.708891203707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45960.708891203707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45960.708891203707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45960.708891203707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45960.708891203707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45960.708891203707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45960.708891203707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45960.708891203707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45960.708891203707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45960.708891203707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45960.708891203707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45960.708891203707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45960.708891203707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45960.708891203707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45960.708891203707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45960.708891203707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45960.708891203707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45960.708891203707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45960.708891203707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45960.708891203707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45960.708891203707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45960.708891203707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45960.708891203707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45960.708891203707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45960.708891203707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45960.708891203707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45960.708891203707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45960.708891203707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45960.708891203707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45960.708891203707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45960.708891203707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45960.708891203707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45960.708891203707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45960.708891203707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45960.708891203707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45960.708891203707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45960.708891203707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45960.708891203707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45960.708891203707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45960.708891203707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45960.708891203707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45960.708891203707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45960.708891203707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45960.708891203707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45960.708891203707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45960.708891203707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45960.708891203707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45960.708891203707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45960.708891203707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45960.708891203707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45960.708891203707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45960.708891203707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45960.708891203707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45960.708891203707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45960.708891203707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45960.708891203707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45960.708891203707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45960.708891203707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45960.708891203707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45960.708891203707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45960.708891203707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45960.708891203707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45960.708891203707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45960.708891203707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45960.708891203707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45960.708891203707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45960.708891203707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45960.708891203707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45960.708891203707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45960.708891203707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45960.708891203707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45960.708891203707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45960.708891203707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45960.708891203707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45960.708891203707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45960.708891203707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45960.708891203707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45960.708891203707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45960.708891203707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45960.708891203707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45960.708891203707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45960.708891203707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45960.708891203707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45960.708891203707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45960.708891203707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45960.708891203707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45960.708891203707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45960.708891203707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45960.708891203707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45960.708891203707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45960.708891203707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45960.708891203707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45960.708891203707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45960.708891203707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45960.708891203707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45960.708891203707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45960.708891203707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45960.708891203707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45960.708891203707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45960.708891203707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45960.708891203707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45960.708891203707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45960.708891203707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45960.708891203707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45960.708891203707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45960.708891203707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45960.708891203707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45960.708891203707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45960.708891203707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45960.708891203707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45960.708891203707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45960.708891203707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45960.708891203707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45960.708891203707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45960.708891203707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45960.708891203707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45960.708891203707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45960.708891203707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45960.708891203707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45960.708891203707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45960.708891203707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45960.708891203707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45960.708891203707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45960.708891203707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45960.708891203707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45960.708891203707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45960.708891203707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45960.708891203707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45960.708891203707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45960.708891203707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45960.708891203707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45960.708891203707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45960.708891203707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45960.708891203707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45960.708891203707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45960.708891203707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45960.708891203707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45960.708891203707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45960.708891203707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45960.708891203707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45960.708891203707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45960.708891203707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45960.708891203707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45960.708891203707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45960.708891203707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45960.708891203707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45960.708891203707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45960.708891203707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45960.708891203707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45960.708891203707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45960.708891203707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45960.708891203707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45960.708891203707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45960.708891203707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45960.708891203707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45960.708891203707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45960.708891203707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45960.708891203707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45960.708891203707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45960.708891203707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45960.708891203707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45960.708891203707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45960.708891203707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45960.708891203707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45960.708891203707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45960.708891203707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45960.708891203707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45960.708891203707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45960.708891203707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45960.708891203707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45960.708891203707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45960.708891203707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45960.708891203707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45960.708891203707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45960.708891203707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45960.708891203707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45960.708891203707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45960.708891203707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45960.708891203707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45960.708891203707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45960.708891203707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45960.708891203707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45960.708891203707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45960.708891203707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45960.708891203707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45960.708891203707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45960.708891203707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45960.708891203707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45960.708891203707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45960.708891203707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45960.708891203707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45960.708891203707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45960.708891203707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45960.708891203707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45960.708891203707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45960.708891203707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45960.708891203707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45960.708891203707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45960.708891203707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45960.708891203707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45960.708891203707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45960.708891203707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45960.708891203707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45960.708891203707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45960.708891203707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45960.708891203707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45960.708891203707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45960.708891203707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45960.708891203707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45960.708891203707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45960.708891203707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45960.708891203707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45960.708891203707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45960.708891203707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45960.708891203707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45960.708891203707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45960.708891203707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45960.708891203707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45960.708891203707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45960.708891203707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45960.708891203707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45960.708891203707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45960.708891203707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45960.708891203707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45960.708891203707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45960.708891203707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45960.708891203707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45960.708891203707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45960.708891203707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45960.708891203707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45960.708891203707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45960.708891203707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45960.708891203707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45960.708891203707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45960.708891203707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45960.708891203707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45960.708891203707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45960.708891203707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45960.708891203707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45960.708891203707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45960.708891203707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45960.708891203707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45960.708891203707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45960.708891203707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45960.708891203707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45960.708891203707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45960.708891203707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45960.708891203707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45960.708891203707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45960.708891203707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45960.708891203707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45960.708891203707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45960.708891203707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45960.708891203707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45960.708891203707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45960.708891203707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45960.708891203707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45960.708891203707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45960.708891203707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45960.708891203707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45960.708891203707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45960.708891203707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45960.708891203707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45960.708891203707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45960.708891203707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45960.708891203707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45960.708891203707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45960.708891203707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45960.708891203707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45960.708891203707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45960.708891203707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45960.708891203707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45960.708891203707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45960.708891203707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45960.708891203707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45960.708891203707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45960.708891203707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45960.708891203707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45960.708891203707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45960.708891203707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45960.708891203707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45960.708891203707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45960.708891203707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45960.708891203707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45960.708891203707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45960.708891203707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45960.708891203707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45960.708891203707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45960.708891203707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45960.708891203707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45960.708891203707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45960.708891203707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45960.708891203707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45960.708891203707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45960.708891203707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45960.708891203707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45960.708891203707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45960.708891203707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45960.708891203707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45960.708891203707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45960.708891203707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45960.708891203707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45960.708891203707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45960.708891203707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45960.708891203707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45960.708891203707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45960.708891203707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45960.708891203707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45960.708891203707</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45960.708891203707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45960.708891203707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45960.708891203707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45960.708891203707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45960.708891203707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45960.708891203707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45960.708891203707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45960.708891203707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45960.708891203707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45960.708891203707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45960.708891203707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45960.708891203707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45960.708891203707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45960.708891203707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45960.708891203707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45960.708891203707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45960.708891203707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45960.708891203707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45960.708891203707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45960.708891203707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45960.708891203707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45960.708891203707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45960.708891203707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45960.708891203707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45960.708891203707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45960.708891203707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45960.708891203707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45960.708891203707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45960.708891203707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45960.708891203707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45960.708891203707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45960.708891203707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45960.708891203707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45960.708891203707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45960.708891203707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45960.708891203707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45960.708891203707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45960.708891203707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45960.708891203707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45960.708891203707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45960.708891203707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45960.708891203707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45960.708891203707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45960.708891203707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45960.708891203707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45960.708891203707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45960.708891203707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45960.708891203707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45960.708891203707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45960.708891203707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45960.708891203707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45960.708891203707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45960.708891203707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45960.708891203707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2025-10-30T14:00:59Z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