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43" documentId="13_ncr:1_{F6CB121F-512D-4AA6-A0C1-0FB36C537598}" xr6:coauthVersionLast="47" xr6:coauthVersionMax="47" xr10:uidLastSave="{1D7429C0-B1B0-48F8-AFA2-8401EAB3082A}"/>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<sst xmlns="http://schemas.openxmlformats.org/spreadsheetml/2006/main" count="179039" uniqueCount="39112">
  <si>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</si>
  <si>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</si>
  <si>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</si>
  <si>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</si>
  <si>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</si>
  <si>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</si>
  <si>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</si>
  <si>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</si>
  <si>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</si>
  <si>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</si>
  <si>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</si>
  <si>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</si>
  <si>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</si>
  <si>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</si>
  <si>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</si>
  <si>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</si>
  <si>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</si>
  <si>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</si>
  <si>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</si>
  <si>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</si>
  <si>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</si>
  <si>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</si>
  <si>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</si>
  <si>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</si>
  <si>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</si>
  <si>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</si>
  <si>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</si>
  <si>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</si>
  <si>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</si>
  <si>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</si>
  <si>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</si>
  <si>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</si>
  <si>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</si>
  <si>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</si>
  <si>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</si>
  <si>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</si>
  <si>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</si>
  <si>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</si>
  <si>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</si>
  <si>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</si>
  <si>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</si>
  <si>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</si>
  <si>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</si>
  <si>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</si>
  <si>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</si>
  <si>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</si>
  <si>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</si>
  <si>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</si>
  <si>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</si>
  <si>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</si>
  <si>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</si>
  <si>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</si>
  <si>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</si>
  <si>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</si>
  <si>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</si>
  <si>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</si>
  <si>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</si>
  <si>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</si>
  <si>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</si>
  <si>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</si>
  <si>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</si>
  <si>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</si>
  <si>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</si>
  <si>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</si>
  <si>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</si>
  <si>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</si>
  <si>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</si>
  <si>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</si>
  <si>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</si>
  <si>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</si>
  <si>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</si>
  <si>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</si>
  <si>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</si>
  <si>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</si>
  <si>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</si>
  <si>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</si>
  <si>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</si>
  <si>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</si>
  <si>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</si>
  <si>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</si>
  <si>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</si>
  <si>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</si>
  <si>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</si>
  <si>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</si>
  <si>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</si>
  <si>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</si>
  <si>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</si>
  <si>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</si>
  <si>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</si>
  <si>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</si>
  <si>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</si>
  <si>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</si>
  <si>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</si>
  <si>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</si>
  <si>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</si>
  <si>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</si>
  <si>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</si>
  <si>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</si>
  <si>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</si>
  <si>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</si>
  <si>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</si>
  <si>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</si>
  <si>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</si>
  <si>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</si>
  <si>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</si>
  <si>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</si>
  <si>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</si>
  <si>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</si>
  <si>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</si>
  <si>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</si>
  <si>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</si>
  <si>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</si>
  <si>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</si>
  <si>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</si>
  <si>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</si>
  <si>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</si>
  <si>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</si>
  <si>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</si>
  <si>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</si>
  <si>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</si>
  <si>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</si>
  <si>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</si>
  <si>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</si>
  <si>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</si>
  <si>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</si>
  <si>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</si>
  <si>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</si>
  <si>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</si>
  <si>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</si>
  <si>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</si>
  <si>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</si>
  <si>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</si>
  <si>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</si>
  <si>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</si>
  <si>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</si>
  <si>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</si>
  <si>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</si>
  <si>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</si>
  <si>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</si>
  <si>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</si>
  <si>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</si>
  <si>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</si>
  <si>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</si>
  <si>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</si>
  <si>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</si>
  <si>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</si>
  <si>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</si>
  <si>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</si>
  <si>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</si>
  <si>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</si>
  <si>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</si>
  <si>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</si>
  <si>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</si>
  <si>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</si>
  <si>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</si>
  <si>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</si>
  <si>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</si>
  <si>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</si>
  <si>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</si>
  <si>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</si>
  <si>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</si>
  <si>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</si>
  <si>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</si>
  <si>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</si>
  <si>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</si>
  <si>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</si>
  <si>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</si>
  <si>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</si>
  <si>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</si>
  <si>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</si>
  <si>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</si>
  <si>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</si>
  <si>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</si>
  <si>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</si>
  <si>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</si>
  <si>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</si>
  <si>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</si>
  <si>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</si>
  <si>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</si>
  <si>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</si>
  <si>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</si>
  <si>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</si>
  <si>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</si>
  <si>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</si>
  <si>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</si>
  <si>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</si>
  <si>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</si>
  <si>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</si>
  <si>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</si>
  <si>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</si>
  <si>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</si>
  <si>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</si>
  <si>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</si>
  <si>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</si>
  <si>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</si>
  <si>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</si>
  <si>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</si>
  <si>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</si>
  <si>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</si>
  <si>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</si>
  <si>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</si>
  <si>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</si>
  <si>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</si>
  <si>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</si>
  <si>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</si>
  <si>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</si>
  <si>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</si>
  <si>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</si>
  <si>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</si>
  <si>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</si>
  <si>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</si>
  <si>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</si>
  <si>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</si>
  <si>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</si>
  <si>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</si>
  <si>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</si>
  <si>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</si>
  <si>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</si>
  <si>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</si>
  <si>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</si>
  <si>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</si>
  <si>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</si>
  <si>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</si>
  <si>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</si>
  <si>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</si>
  <si>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</si>
  <si>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</si>
  <si>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</si>
  <si>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</si>
  <si>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</si>
  <si>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</si>
  <si>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</si>
  <si>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</si>
  <si>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</si>
  <si>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</si>
  <si>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</si>
  <si>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</si>
  <si>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</si>
  <si>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</si>
  <si>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</si>
  <si>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</si>
  <si>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</si>
  <si>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</si>
  <si>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</si>
  <si>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</si>
  <si>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</si>
  <si>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</si>
  <si>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</si>
  <si>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</si>
  <si>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</si>
  <si>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</si>
  <si>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</si>
  <si>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</si>
  <si>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</si>
  <si>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</si>
  <si>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</si>
  <si>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</si>
  <si>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</si>
  <si>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</si>
  <si>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</si>
  <si>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</si>
  <si>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</si>
  <si>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</si>
  <si>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</si>
  <si>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</si>
  <si>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</si>
  <si>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</si>
  <si>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</si>
  <si>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</si>
  <si>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</si>
  <si>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</si>
  <si>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</si>
  <si>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</si>
  <si>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</si>
  <si>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</si>
  <si>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</si>
  <si>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</si>
  <si>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</si>
  <si>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</si>
  <si>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</si>
  <si>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</si>
  <si>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</si>
  <si>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</si>
  <si>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</si>
  <si>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</si>
  <si>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</si>
  <si>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</si>
  <si>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</si>
  <si>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</si>
  <si>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</si>
  <si>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</si>
  <si>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</si>
  <si>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</si>
  <si>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</si>
  <si>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</si>
  <si>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</si>
  <si>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</si>
  <si>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</si>
  <si>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</si>
  <si>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</si>
  <si>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</si>
  <si>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</si>
  <si>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</si>
  <si>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</si>
  <si>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</si>
  <si>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</si>
  <si>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</si>
  <si>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</si>
  <si>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</si>
  <si>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</si>
  <si>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</si>
  <si>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</si>
  <si>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</si>
  <si>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</si>
  <si>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</si>
  <si>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</si>
  <si>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</si>
  <si>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</si>
  <si>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</si>
  <si>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</si>
  <si>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</si>
  <si>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</si>
  <si>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</si>
  <si>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</si>
  <si>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</si>
  <si>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</si>
  <si>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</si>
  <si>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</si>
  <si>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</si>
  <si>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</si>
  <si>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</si>
  <si>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</si>
  <si>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</si>
  <si>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</si>
  <si>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</si>
  <si>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</si>
  <si>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</si>
  <si>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</si>
  <si>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</si>
  <si>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</si>
  <si>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</si>
  <si>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</si>
  <si>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</si>
  <si>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</si>
  <si>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</si>
  <si>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</si>
  <si>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</si>
  <si>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</si>
  <si>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</si>
  <si>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</si>
  <si>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</si>
  <si>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</si>
  <si>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</si>
  <si>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</si>
  <si>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</si>
  <si>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</si>
  <si>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</si>
  <si>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</si>
  <si>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</si>
  <si>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</si>
  <si>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</si>
  <si>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</si>
  <si>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</si>
  <si>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</si>
  <si>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</si>
  <si>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</si>
  <si>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</si>
  <si>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</si>
  <si>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</si>
  <si>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</si>
  <si>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</si>
  <si>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</si>
  <si>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</si>
  <si>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</si>
  <si>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</si>
  <si>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</si>
  <si>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</si>
  <si>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</si>
  <si>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</si>
  <si>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</si>
  <si>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</si>
  <si>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</si>
  <si>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</si>
  <si>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</si>
  <si>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</si>
  <si>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</si>
  <si>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</si>
  <si>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</si>
  <si>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</si>
  <si>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</si>
  <si>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</si>
  <si>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</si>
  <si>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</si>
  <si>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</si>
  <si>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</si>
  <si>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</si>
  <si>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</si>
  <si>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</si>
  <si>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</si>
  <si>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</si>
  <si>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</si>
  <si>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</si>
  <si>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</si>
  <si>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</si>
  <si>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</si>
  <si>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</si>
  <si>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</si>
  <si>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</si>
  <si>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</si>
  <si>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</si>
  <si>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</si>
  <si>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</si>
  <si>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</si>
  <si>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</si>
  <si>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</si>
  <si>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</si>
  <si>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</si>
  <si>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</si>
  <si>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</si>
  <si>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</si>
  <si>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</si>
  <si>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</si>
  <si>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</si>
  <si>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</si>
  <si>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</si>
  <si>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</si>
  <si>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</si>
  <si>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</si>
  <si>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</si>
  <si>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</si>
  <si>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</si>
  <si>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</si>
  <si>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</si>
  <si>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</si>
  <si>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</si>
  <si>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</si>
  <si>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</si>
  <si>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</si>
  <si>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</si>
  <si>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</si>
  <si>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</si>
  <si>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</si>
  <si>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</si>
  <si>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</si>
  <si>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</si>
  <si>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</si>
  <si>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</si>
  <si>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</si>
  <si>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</si>
  <si>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</si>
  <si>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</si>
  <si>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</si>
  <si>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</si>
  <si>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</si>
  <si>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</si>
  <si>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</si>
  <si>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</si>
  <si>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</si>
  <si>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</si>
  <si>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</si>
  <si>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</si>
  <si>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</si>
  <si>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</si>
  <si>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</si>
  <si>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</si>
  <si>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</si>
  <si>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</si>
  <si>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</si>
  <si>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</si>
  <si>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</si>
  <si>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</si>
  <si>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</si>
  <si>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</si>
  <si>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</si>
  <si>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</si>
  <si>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</si>
  <si>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</si>
  <si>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</si>
  <si>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</si>
  <si>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</si>
  <si>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</si>
  <si>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</si>
  <si>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</si>
  <si>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</si>
  <si>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</si>
  <si>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</si>
  <si>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</si>
  <si>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</si>
  <si>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</si>
  <si>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</si>
  <si>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</si>
  <si>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</si>
  <si>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</si>
  <si>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</si>
  <si>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</si>
  <si>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</si>
  <si>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</si>
  <si>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</si>
  <si>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</si>
  <si>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</si>
  <si>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</si>
  <si>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</si>
  <si>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</si>
  <si>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</si>
  <si>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</si>
  <si>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</si>
  <si>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</si>
  <si>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</si>
  <si>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</si>
  <si>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</si>
  <si>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</si>
  <si>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</si>
  <si>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</si>
  <si>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</si>
  <si>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</si>
  <si>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</si>
  <si>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</si>
  <si>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</si>
  <si>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</si>
  <si>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</si>
  <si>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</si>
  <si>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</si>
  <si>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</si>
  <si>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</si>
  <si>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</si>
  <si>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</si>
  <si>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</si>
  <si>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</si>
  <si>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</si>
  <si>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</si>
  <si>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</si>
  <si>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</si>
  <si>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</si>
  <si>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</si>
  <si>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</si>
  <si>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</si>
  <si>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</si>
  <si>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</si>
  <si>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</si>
  <si>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</si>
  <si>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</si>
  <si>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</si>
  <si>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</si>
  <si>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</si>
  <si>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</si>
  <si>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</si>
  <si>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</si>
  <si>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</si>
  <si>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</si>
  <si>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</si>
  <si>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</si>
  <si>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</si>
  <si>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</si>
  <si>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</si>
  <si>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</si>
  <si>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</si>
  <si>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</si>
  <si>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</si>
  <si>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</si>
  <si>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</si>
  <si>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</si>
  <si>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</si>
  <si>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</si>
  <si>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</si>
  <si>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</si>
  <si>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</si>
  <si>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</si>
  <si>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</si>
  <si>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</si>
  <si>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</si>
  <si>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</si>
  <si>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</si>
  <si>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</si>
  <si>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</si>
  <si>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</si>
  <si>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</si>
  <si>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</si>
  <si>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</si>
  <si>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</si>
  <si>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</si>
  <si>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</si>
  <si>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</si>
  <si>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</si>
  <si>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</si>
  <si>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</si>
  <si>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</si>
  <si>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</si>
  <si>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</si>
  <si>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</si>
  <si>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</si>
  <si>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</si>
  <si>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</si>
  <si>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</si>
  <si>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</si>
  <si>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</si>
  <si>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</si>
  <si>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</si>
  <si>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</si>
  <si>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</si>
  <si>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</si>
  <si>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</si>
  <si>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</si>
  <si>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</si>
  <si>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</si>
  <si>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</si>
  <si>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</si>
  <si>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</si>
  <si>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</si>
  <si>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</si>
  <si>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</si>
  <si>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</si>
  <si>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</si>
  <si>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</si>
  <si>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</si>
  <si>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</si>
  <si>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</si>
  <si>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</si>
  <si>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</si>
  <si>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</si>
  <si>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</si>
  <si>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</si>
  <si>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</si>
  <si>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</si>
  <si>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</si>
  <si>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</si>
  <si>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</si>
  <si>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</si>
  <si>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</si>
  <si>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</si>
  <si>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</si>
  <si>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</si>
  <si>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</si>
  <si>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</si>
  <si>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</si>
  <si>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</si>
  <si>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</si>
  <si>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</si>
  <si>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</si>
  <si>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</si>
  <si>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</si>
  <si>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</si>
  <si>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</si>
  <si>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</si>
  <si>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</si>
  <si>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</si>
  <si>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</si>
  <si>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</si>
  <si>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</si>
  <si>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</si>
  <si>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</si>
  <si>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</si>
  <si>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</si>
  <si>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</si>
  <si>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</si>
  <si>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</si>
  <si>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</si>
  <si>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</si>
  <si>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</si>
  <si>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</si>
  <si>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</si>
  <si>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</si>
  <si>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</si>
  <si>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</si>
  <si>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</si>
  <si>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</si>
  <si>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</si>
  <si>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</si>
  <si>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</si>
  <si>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</si>
  <si>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</si>
  <si>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</si>
  <si>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</si>
  <si>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</si>
  <si>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</si>
  <si>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</si>
  <si>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</si>
  <si>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</si>
  <si>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</si>
  <si>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</si>
  <si>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</si>
  <si>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</si>
  <si>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</si>
  <si>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</si>
  <si>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</si>
  <si>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</si>
  <si>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</si>
  <si>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</si>
  <si>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</si>
  <si>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</si>
  <si>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</si>
  <si>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</si>
  <si>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</si>
  <si>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</si>
  <si>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</si>
  <si>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</si>
  <si>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</si>
  <si>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</si>
  <si>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</si>
  <si>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</si>
  <si>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</si>
  <si>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</si>
  <si>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</si>
  <si>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</si>
  <si>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</si>
  <si>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</si>
  <si>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</si>
  <si>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</si>
  <si>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</si>
  <si>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</si>
  <si>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</si>
  <si>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</si>
  <si>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</si>
  <si>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</si>
  <si>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</si>
  <si>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</si>
  <si>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</si>
  <si>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</si>
  <si>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</si>
  <si>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</si>
  <si>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</si>
  <si>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</si>
  <si>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</si>
  <si>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</si>
  <si>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</si>
  <si>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</si>
  <si>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</si>
  <si>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</si>
  <si>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</si>
  <si>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</si>
  <si>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</si>
  <si>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</si>
  <si>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</si>
  <si>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</si>
  <si>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</si>
  <si>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</si>
  <si>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</si>
  <si>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</si>
  <si>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</si>
  <si>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</si>
  <si>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</si>
  <si>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</si>
  <si>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</si>
  <si>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</si>
  <si>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</si>
  <si>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</si>
  <si>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</si>
  <si>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</si>
  <si>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</si>
  <si>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</si>
  <si>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</si>
  <si>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</si>
  <si>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</si>
  <si>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</si>
  <si>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</si>
  <si>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</si>
  <si>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</si>
  <si>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</si>
  <si>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</si>
  <si>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</si>
  <si>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</si>
  <si>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</si>
  <si>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</si>
  <si>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</si>
  <si>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</si>
  <si>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</si>
  <si>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</si>
  <si>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</si>
  <si>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</si>
  <si>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</si>
  <si>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</si>
  <si>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</si>
  <si>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</si>
  <si>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</si>
  <si>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</si>
  <si>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</si>
  <si>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</si>
  <si>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</si>
  <si>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</si>
  <si>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</si>
  <si>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</si>
  <si>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</si>
  <si>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</si>
  <si>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</si>
  <si>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</si>
  <si>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</si>
  <si>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</si>
  <si>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</si>
  <si>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</si>
  <si>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</si>
  <si>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</si>
  <si>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</si>
  <si>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</si>
  <si>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</si>
  <si>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</si>
  <si>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</si>
  <si>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</si>
  <si>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</si>
  <si>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</si>
  <si>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</si>
  <si>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</si>
  <si>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</si>
  <si>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</si>
  <si>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</si>
  <si>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</si>
  <si>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</si>
  <si>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</si>
  <si>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</si>
  <si>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</si>
  <si>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</si>
  <si>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</si>
  <si>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</si>
  <si>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</si>
  <si>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</si>
  <si>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</si>
  <si>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</si>
  <si>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</si>
  <si>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</si>
  <si>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</si>
  <si>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</si>
  <si>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</si>
  <si>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</si>
  <si>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</si>
  <si>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</si>
  <si>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</si>
  <si>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</si>
  <si>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</si>
  <si>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</si>
  <si>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</si>
  <si>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</si>
  <si>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</si>
  <si>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</si>
  <si>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</si>
  <si>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</si>
  <si>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</si>
  <si>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</si>
  <si>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</si>
  <si>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</si>
  <si>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</si>
  <si>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</si>
  <si>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</si>
  <si>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</si>
  <si>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</si>
  <si>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</si>
  <si>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</si>
  <si>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</si>
  <si>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</si>
  <si>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</si>
  <si>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</si>
  <si>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</si>
  <si>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</si>
  <si>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</si>
  <si>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</si>
  <si>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</si>
  <si>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</si>
  <si>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</si>
  <si>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</si>
  <si>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</si>
  <si>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</si>
  <si>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</si>
  <si>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</si>
  <si>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</si>
  <si>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</si>
  <si>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</si>
  <si>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</si>
  <si>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</si>
  <si>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</si>
  <si>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</si>
  <si>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</si>
  <si>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</si>
  <si>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</si>
  <si>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</si>
  <si>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</si>
  <si>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</si>
  <si>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</si>
  <si>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</si>
  <si>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</si>
  <si>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</si>
  <si>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</si>
  <si>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</si>
  <si>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</si>
  <si>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</si>
  <si>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</si>
  <si>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</si>
  <si>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</si>
  <si>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</si>
  <si>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</si>
  <si>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</si>
  <si>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</si>
  <si>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</si>
  <si>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</si>
  <si>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</si>
  <si>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</si>
  <si>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</si>
  <si>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</si>
  <si>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</si>
  <si>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</si>
  <si>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</si>
  <si>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</si>
  <si>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</si>
  <si>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</si>
  <si>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</si>
  <si>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</si>
  <si>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</si>
  <si>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</si>
  <si>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</si>
  <si>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</si>
  <si>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</si>
  <si>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</si>
  <si>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</si>
  <si>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</si>
  <si>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</si>
  <si>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</si>
  <si>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</si>
  <si>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</si>
  <si>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</si>
  <si>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</si>
  <si>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</si>
  <si>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</si>
  <si>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</si>
  <si>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</si>
  <si>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</si>
  <si>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</si>
  <si>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</si>
  <si>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</si>
  <si>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</si>
  <si>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</si>
  <si>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</si>
  <si>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</si>
  <si>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</si>
  <si>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</si>
  <si>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</si>
  <si>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</si>
  <si>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</si>
  <si>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</si>
  <si>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</si>
  <si>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</si>
  <si>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</si>
  <si>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</si>
  <si>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</si>
  <si>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</si>
  <si>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</si>
  <si>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</si>
  <si>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</si>
  <si>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</si>
  <si>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</si>
  <si>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</si>
  <si>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</si>
  <si>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</si>
  <si>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</si>
  <si>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</si>
  <si>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</si>
  <si>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</si>
  <si>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</si>
  <si>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</si>
  <si>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</si>
  <si>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</si>
  <si>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</si>
  <si>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</si>
  <si>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</si>
  <si>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</si>
  <si>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</si>
  <si>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</si>
  <si>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</si>
  <si>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</si>
  <si>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</si>
  <si>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</si>
  <si>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</si>
  <si>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</si>
  <si>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</si>
  <si>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</si>
  <si>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</si>
  <si>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</si>
  <si>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</si>
  <si>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</si>
  <si>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</si>
  <si>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</si>
  <si>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</si>
  <si>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</si>
  <si>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</si>
  <si>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</si>
  <si>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</si>
  <si>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</si>
  <si>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</si>
  <si>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</si>
  <si>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</si>
  <si>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</si>
  <si>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</si>
  <si>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</si>
  <si>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</si>
  <si>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</si>
  <si>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</si>
  <si>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</si>
  <si>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</si>
  <si>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</si>
  <si>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</si>
  <si>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</si>
  <si>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</si>
  <si>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</si>
  <si>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</si>
  <si>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</si>
  <si>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</si>
  <si>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</si>
  <si>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</si>
  <si>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</si>
  <si>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</si>
  <si>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</si>
  <si>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</si>
  <si>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</si>
  <si>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</si>
  <si>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</si>
  <si>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</si>
  <si>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</si>
  <si>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</si>
  <si>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</si>
  <si>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</si>
  <si>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</si>
  <si>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</si>
  <si>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</si>
  <si>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</si>
  <si>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</si>
  <si>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</si>
  <si>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</si>
  <si>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</si>
  <si>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</si>
  <si>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</si>
  <si>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</si>
  <si>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</si>
  <si>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</si>
  <si>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</si>
  <si>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</si>
  <si>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</si>
  <si>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</si>
  <si>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</si>
  <si>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</si>
  <si>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</si>
  <si>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</si>
  <si>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</si>
  <si>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</si>
  <si>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</si>
  <si>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</si>
  <si>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</si>
  <si>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</si>
  <si>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</si>
  <si>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</si>
  <si>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</si>
  <si>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</si>
  <si>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</si>
  <si>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</si>
  <si>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</si>
  <si>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</si>
  <si>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</si>
  <si>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</si>
  <si>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</si>
  <si>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</si>
  <si>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</si>
  <si>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</si>
  <si>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</si>
  <si>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</si>
  <si>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</si>
  <si>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</si>
  <si>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</si>
  <si>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</si>
  <si>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</si>
  <si>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</si>
  <si>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</si>
  <si>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</si>
  <si>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</si>
  <si>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</si>
  <si>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</si>
  <si>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</si>
  <si>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</si>
  <si>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</si>
  <si>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</si>
  <si>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</si>
  <si>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</si>
  <si>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</si>
  <si>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</si>
  <si>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</si>
  <si>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</si>
  <si>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</si>
  <si>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</si>
  <si>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</si>
  <si>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</si>
  <si>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</si>
  <si>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</si>
  <si>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</si>
  <si>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</si>
  <si>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</si>
  <si>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</si>
  <si>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</si>
  <si>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</si>
  <si>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</si>
  <si>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</si>
  <si>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</si>
  <si>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</si>
  <si>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</si>
  <si>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</si>
  <si>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</si>
  <si>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</si>
  <si>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</si>
  <si>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</si>
  <si>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</si>
  <si>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</si>
  <si>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</si>
  <si>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</si>
  <si>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</si>
  <si>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</si>
  <si>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</si>
  <si>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</si>
  <si>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</si>
  <si>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</si>
  <si>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</si>
  <si>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</si>
  <si>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</si>
  <si>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</si>
  <si>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</si>
  <si>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</si>
  <si>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</si>
  <si>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</si>
  <si>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</si>
  <si>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</si>
  <si>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</si>
  <si>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</si>
  <si>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</si>
  <si>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</si>
  <si>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</si>
  <si>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</si>
  <si>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</si>
  <si>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</si>
  <si>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</si>
  <si>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</si>
  <si>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</si>
  <si>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</si>
  <si>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</si>
  <si>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</si>
  <si>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</si>
  <si>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</si>
  <si>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</si>
  <si>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</si>
  <si>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</si>
  <si>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</si>
  <si>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</si>
  <si>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</si>
  <si>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</si>
  <si>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</si>
  <si>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</si>
  <si>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</si>
  <si>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</si>
  <si>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</si>
  <si>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</si>
  <si>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</si>
  <si>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</si>
  <si>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</si>
  <si>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</si>
  <si>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</si>
  <si>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</si>
  <si>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</si>
  <si>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</si>
  <si>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</si>
  <si>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</si>
  <si>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</si>
  <si>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</si>
  <si>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</si>
  <si>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</si>
  <si>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</si>
  <si>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</si>
  <si>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</si>
  <si>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</si>
  <si>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</si>
  <si>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</si>
  <si>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</si>
  <si>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</si>
  <si>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</si>
  <si>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</si>
  <si>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</si>
  <si>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</si>
  <si>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</si>
  <si>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</si>
  <si>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</si>
  <si>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</si>
  <si>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</si>
  <si>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</si>
  <si>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</si>
  <si>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</si>
  <si>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</si>
  <si>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</si>
  <si>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</si>
  <si>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</si>
  <si>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</si>
  <si>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</si>
  <si>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</si>
  <si>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</si>
  <si>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</si>
  <si>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</si>
  <si>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</si>
  <si>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</si>
  <si>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</si>
  <si>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</si>
  <si>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</si>
  <si>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</si>
  <si>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</si>
  <si>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</si>
  <si>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</si>
  <si>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</si>
  <si>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</si>
  <si>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</si>
  <si>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</si>
  <si>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</si>
  <si>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</si>
  <si>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</si>
  <si>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</si>
  <si>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</si>
  <si>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</si>
  <si>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</si>
  <si>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</si>
  <si>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</si>
  <si>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</si>
  <si>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</si>
  <si>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</si>
  <si>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</si>
  <si>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</si>
  <si>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</si>
  <si>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</si>
  <si>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</si>
  <si>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</si>
  <si>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</si>
  <si>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</si>
  <si>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</si>
  <si>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</si>
  <si>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</si>
  <si>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</si>
  <si>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</si>
  <si>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</si>
  <si>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</si>
  <si>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</si>
  <si>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</si>
  <si>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</si>
  <si>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</si>
  <si>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</si>
  <si>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</si>
  <si>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</si>
  <si>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</si>
  <si>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</si>
  <si>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</si>
  <si>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</si>
  <si>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</si>
  <si>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</si>
  <si>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</si>
  <si>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</si>
  <si>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</si>
  <si>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</si>
  <si>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</si>
  <si>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</si>
  <si>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</si>
  <si>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</si>
  <si>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</si>
  <si>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</si>
  <si>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</si>
  <si>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</si>
  <si>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</si>
  <si>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</si>
  <si>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</si>
  <si>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</si>
  <si>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</si>
  <si>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</si>
  <si>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</si>
  <si>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</si>
  <si>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</si>
  <si>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</si>
  <si>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</si>
  <si>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</si>
  <si>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</si>
  <si>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</si>
  <si>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</si>
  <si>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</si>
  <si>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</si>
  <si>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</si>
  <si>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</si>
  <si>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</si>
  <si>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</si>
  <si>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</si>
  <si>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</si>
  <si>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</si>
  <si>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</si>
  <si>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</si>
  <si>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</si>
  <si>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</si>
  <si>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</si>
  <si>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</si>
  <si>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</si>
  <si>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</si>
  <si>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</si>
  <si>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</si>
  <si>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</si>
  <si>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</si>
  <si>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</si>
  <si>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</si>
  <si>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</si>
  <si>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</si>
  <si>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</si>
  <si>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</si>
  <si>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</si>
  <si>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</si>
  <si>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</si>
  <si>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</si>
  <si>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</si>
  <si>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</si>
  <si>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</si>
  <si>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</si>
  <si>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</si>
  <si>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</si>
  <si>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</si>
  <si>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</si>
  <si>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</si>
  <si>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</si>
  <si>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</si>
  <si>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</si>
  <si>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</si>
  <si>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</si>
  <si>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</si>
  <si>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</si>
  <si>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</si>
  <si>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</si>
  <si>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</si>
  <si>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</si>
  <si>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</si>
  <si>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</si>
  <si>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</si>
  <si>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</si>
  <si>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</si>
  <si>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</si>
  <si>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</si>
  <si>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</si>
  <si>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</si>
  <si>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</si>
  <si>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</si>
  <si>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</si>
  <si>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</si>
  <si>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</si>
  <si>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</si>
  <si>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</si>
  <si>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</si>
  <si>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</si>
  <si>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</si>
  <si>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</si>
  <si>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</si>
  <si>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</si>
  <si>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</si>
  <si>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</si>
  <si>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</si>
  <si>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</si>
  <si>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</si>
  <si>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</si>
  <si>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</si>
  <si>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</si>
  <si>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</si>
  <si>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</si>
  <si>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</si>
  <si>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</si>
  <si>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</si>
  <si>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</si>
  <si>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</si>
  <si>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</si>
  <si>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</si>
  <si>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</si>
  <si>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</si>
  <si>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</si>
  <si>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</si>
  <si>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</si>
  <si>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</si>
  <si>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</si>
  <si>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</si>
  <si>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</si>
  <si>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</si>
  <si>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</si>
  <si>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</si>
  <si>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</si>
  <si>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</si>
  <si>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</si>
  <si>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</si>
  <si>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</si>
  <si>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</si>
  <si>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</si>
  <si>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</si>
  <si>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</si>
  <si>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</si>
  <si>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</si>
  <si>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</si>
  <si>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</si>
  <si>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</si>
  <si>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</si>
  <si>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</si>
  <si>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</si>
  <si>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</si>
  <si>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</si>
  <si>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</si>
  <si>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</si>
  <si>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</si>
  <si>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</si>
  <si>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</si>
  <si>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</si>
  <si>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</si>
  <si>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</si>
  <si>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</si>
  <si>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</si>
  <si>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</si>
  <si>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</si>
  <si>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</si>
  <si>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</si>
  <si>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</si>
  <si>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</si>
  <si>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</si>
  <si>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</si>
  <si>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</si>
  <si>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</si>
  <si>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</si>
  <si>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</si>
  <si>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</si>
  <si>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</si>
  <si>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</si>
  <si>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</si>
  <si>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</si>
  <si>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</si>
  <si>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</si>
  <si>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</si>
  <si>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</si>
  <si>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</si>
  <si>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</si>
  <si>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</si>
  <si>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</si>
  <si>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</si>
  <si>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</si>
  <si>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</si>
  <si>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</si>
  <si>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</si>
  <si>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</si>
  <si>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</si>
  <si>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</si>
  <si>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</si>
  <si>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</si>
  <si>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</si>
  <si>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</si>
  <si>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</si>
  <si>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</si>
  <si>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</si>
  <si>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</si>
  <si>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</si>
  <si>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</si>
  <si>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</si>
  <si>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</si>
  <si>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</si>
  <si>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</si>
  <si>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</si>
  <si>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</si>
  <si>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</si>
  <si>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</si>
  <si>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</si>
  <si>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</si>
  <si>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</si>
  <si>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</si>
  <si>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</si>
  <si>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</si>
  <si>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</si>
  <si>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</si>
  <si>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</si>
  <si>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</si>
  <si>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</si>
  <si>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</si>
  <si>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</si>
  <si>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</si>
  <si>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</si>
  <si>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</si>
  <si>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</si>
  <si>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</si>
  <si>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</si>
  <si>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</si>
  <si>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</si>
  <si>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</si>
  <si>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</si>
  <si>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</si>
  <si>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</si>
  <si>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</si>
  <si>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</si>
  <si>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</si>
  <si>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</si>
  <si>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</si>
  <si>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</si>
  <si>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</si>
  <si>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</si>
  <si>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</si>
  <si>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</si>
  <si>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</si>
  <si>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</si>
  <si>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</si>
  <si>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</si>
  <si>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</si>
  <si>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</si>
  <si>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</si>
  <si>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</si>
  <si>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</si>
  <si>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</si>
  <si>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</si>
  <si>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</si>
  <si>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</si>
  <si>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</si>
  <si>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</si>
  <si>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</si>
  <si>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</si>
  <si>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</si>
  <si>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</si>
  <si>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</si>
  <si>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</si>
  <si>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</si>
  <si>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</si>
  <si>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</si>
  <si>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</si>
  <si>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</si>
  <si>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</si>
  <si>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</si>
  <si>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</si>
  <si>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</si>
  <si>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</si>
  <si>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</si>
  <si>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</si>
  <si>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</si>
  <si>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</si>
  <si>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</si>
  <si>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</si>
  <si>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</si>
  <si>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</si>
  <si>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</si>
  <si>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</si>
  <si>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</si>
  <si>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</si>
  <si>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</si>
  <si>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</si>
  <si>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</si>
  <si>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</si>
  <si>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</si>
  <si>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</si>
  <si>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</si>
  <si>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</si>
  <si>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</si>
  <si>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</si>
  <si>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</si>
  <si>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</si>
  <si>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</si>
  <si>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</si>
  <si>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</si>
  <si>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</si>
  <si>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</si>
  <si>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</si>
  <si>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</si>
  <si>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</si>
  <si>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</si>
  <si>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</si>
  <si>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</si>
  <si>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</si>
  <si>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</si>
  <si>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</si>
  <si>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</si>
  <si>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</si>
  <si>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</si>
  <si>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</si>
  <si>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</si>
  <si>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</si>
  <si>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</si>
  <si>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</si>
  <si>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</si>
  <si>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</si>
  <si>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</si>
  <si>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</si>
  <si>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</si>
  <si>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</si>
  <si>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</si>
  <si>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</si>
  <si>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</si>
  <si>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</si>
  <si>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</si>
  <si>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</si>
  <si>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</si>
  <si>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</si>
  <si>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</si>
  <si>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</si>
  <si>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</si>
  <si>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</si>
  <si>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</si>
  <si>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</si>
  <si>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</si>
  <si>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</si>
  <si>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</si>
  <si>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</si>
  <si>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</si>
  <si>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</si>
  <si>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</si>
  <si>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</si>
  <si>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</si>
  <si>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</si>
  <si>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</si>
  <si>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</si>
  <si>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</si>
  <si>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</si>
  <si>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</si>
  <si>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</si>
  <si>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</si>
  <si>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</si>
  <si>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</si>
  <si>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</si>
  <si>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</si>
  <si>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</si>
  <si>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</si>
  <si>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</si>
  <si>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</si>
  <si>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</si>
  <si>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</si>
  <si>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</si>
  <si>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</si>
  <si>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</si>
  <si>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</si>
  <si>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</si>
  <si>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</si>
  <si>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</si>
  <si>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</si>
  <si>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</si>
  <si>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</si>
  <si>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</si>
  <si>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</si>
  <si>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</si>
  <si>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</si>
  <si>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</si>
  <si>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</si>
  <si>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</si>
  <si>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</si>
  <si>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</si>
  <si>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</si>
  <si>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</si>
  <si>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</si>
  <si>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</si>
  <si>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</si>
  <si>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</si>
  <si>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</si>
  <si>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</si>
  <si>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</si>
  <si>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</si>
  <si>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</si>
  <si>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</si>
  <si>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</si>
  <si>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</si>
  <si>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</si>
  <si>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</si>
  <si>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</si>
  <si>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</si>
  <si>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</si>
  <si>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</si>
  <si>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</si>
  <si>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</si>
  <si>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</si>
  <si>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</si>
  <si>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</si>
  <si>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</si>
  <si>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</si>
  <si>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</si>
  <si>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</si>
  <si>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</si>
  <si>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</si>
  <si>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</si>
  <si>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</si>
  <si>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</si>
  <si>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</si>
  <si>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</si>
  <si>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</si>
  <si>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</si>
  <si>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</si>
  <si>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</si>
  <si>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</si>
  <si>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</si>
  <si>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</si>
  <si>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</si>
  <si>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</si>
  <si>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</si>
  <si>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</si>
  <si>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</si>
  <si>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</si>
  <si>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</si>
  <si>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</si>
  <si>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</si>
  <si>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</si>
  <si>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</si>
  <si>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</si>
  <si>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</si>
  <si>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</si>
  <si>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</si>
  <si>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</si>
  <si>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</si>
  <si>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</si>
  <si>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</si>
  <si>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</si>
  <si>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</si>
  <si>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</si>
  <si>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</si>
  <si>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</si>
  <si>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</si>
  <si>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</si>
  <si>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</si>
  <si>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</si>
  <si>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</si>
  <si>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</si>
  <si>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</si>
  <si>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</si>
  <si>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</si>
  <si>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</si>
  <si>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</si>
  <si>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</si>
  <si>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</si>
  <si>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</si>
  <si>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</si>
  <si>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</si>
  <si>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</si>
  <si>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</si>
  <si>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</si>
  <si>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</si>
  <si>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</si>
  <si>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</si>
  <si>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</si>
  <si>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</si>
  <si>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</si>
  <si>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</si>
  <si>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</si>
  <si>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</si>
  <si>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</si>
  <si>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</si>
  <si>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</si>
  <si>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</si>
  <si>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</si>
  <si>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</si>
  <si>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</si>
  <si>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</si>
  <si>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</si>
  <si>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</si>
  <si>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</si>
  <si>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</si>
  <si>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</si>
  <si>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</si>
  <si>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</si>
  <si>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</si>
  <si>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</si>
  <si>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</si>
  <si>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</si>
  <si>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</si>
  <si>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</si>
  <si>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</si>
  <si>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</si>
  <si>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</si>
  <si>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</si>
  <si>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</si>
  <si>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</si>
  <si>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</si>
  <si>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</si>
  <si>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</si>
  <si>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</si>
  <si>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</si>
  <si>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</si>
  <si>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</si>
  <si>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</si>
  <si>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</si>
  <si>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</si>
  <si>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</si>
  <si>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</si>
  <si>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</si>
  <si>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</si>
  <si>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</si>
  <si>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</si>
  <si>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</si>
  <si>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</si>
  <si>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</si>
  <si>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</si>
  <si>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</si>
  <si>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</si>
  <si>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</si>
  <si>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</si>
  <si>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</si>
  <si>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</si>
  <si>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</si>
  <si>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</si>
  <si>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</si>
  <si>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</si>
  <si>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</si>
  <si>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</si>
  <si>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</si>
  <si>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</si>
  <si>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</si>
  <si>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</si>
  <si>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</si>
  <si>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</si>
  <si>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</si>
  <si>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</si>
  <si>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</si>
  <si>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</si>
  <si>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</si>
  <si>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</si>
  <si>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</si>
  <si>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</si>
  <si>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</si>
  <si>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</si>
  <si>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</si>
  <si>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</si>
  <si>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</si>
  <si>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</si>
  <si>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</si>
  <si>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</si>
  <si>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</si>
  <si>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</si>
  <si>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</si>
  <si>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</si>
  <si>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</si>
  <si>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</si>
  <si>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</si>
  <si>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</si>
  <si>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</si>
  <si>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</si>
  <si>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</si>
  <si>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</si>
  <si>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</si>
  <si>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</si>
  <si>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</si>
  <si>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</si>
  <si>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</si>
  <si>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</si>
  <si>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</si>
  <si>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</si>
  <si>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</si>
  <si>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</si>
  <si>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</si>
  <si>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</si>
  <si>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</si>
  <si>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</si>
  <si>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</si>
  <si>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</si>
  <si>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</si>
  <si>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</si>
  <si>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</si>
  <si>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</si>
  <si>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</si>
  <si>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</si>
  <si>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</si>
  <si>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</si>
  <si>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</si>
  <si>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</si>
  <si>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</si>
  <si>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</si>
  <si>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</si>
  <si>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</si>
  <si>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</si>
  <si>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</si>
  <si>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</si>
  <si>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</si>
  <si>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</si>
  <si>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</si>
  <si>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</si>
  <si>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</si>
  <si>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</si>
  <si>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</si>
  <si>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</si>
  <si>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</si>
  <si>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</si>
  <si>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</si>
  <si>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</si>
  <si>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</si>
  <si>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</si>
  <si>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</si>
  <si>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</si>
  <si>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</si>
  <si>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</si>
  <si>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</si>
  <si>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</si>
  <si>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</si>
  <si>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</si>
  <si>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</si>
  <si>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</si>
  <si>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</si>
  <si>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</si>
  <si>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</si>
  <si>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</si>
  <si>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</si>
  <si>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</si>
  <si>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</si>
  <si>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</si>
  <si>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</si>
  <si>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</si>
  <si>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</si>
  <si>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</si>
  <si>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</si>
  <si>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</si>
  <si>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</si>
  <si>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</si>
  <si>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</si>
  <si>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</si>
  <si>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</si>
  <si>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</si>
  <si>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</si>
  <si>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</si>
  <si>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</si>
  <si>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</si>
  <si>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</si>
  <si>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</si>
  <si>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</si>
  <si>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</si>
  <si>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</si>
  <si>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</si>
  <si>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</si>
  <si>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</si>
  <si>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</si>
  <si>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</si>
  <si>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</si>
  <si>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</si>
  <si>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</si>
  <si>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</si>
  <si>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</si>
  <si>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</si>
  <si>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</si>
  <si>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</si>
  <si>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</si>
  <si>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</si>
  <si>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</si>
  <si>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</si>
  <si>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</si>
  <si>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</si>
  <si>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</si>
  <si>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</si>
  <si>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</si>
  <si>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</si>
  <si>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</si>
  <si>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</si>
  <si>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</si>
  <si>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</si>
  <si>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</si>
  <si>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</si>
  <si>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</si>
  <si>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</si>
  <si>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</si>
  <si>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</si>
  <si>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</si>
  <si>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</si>
  <si>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</si>
  <si>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</si>
  <si>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</si>
  <si>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</si>
  <si>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</si>
  <si>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</si>
  <si>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</si>
  <si>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</si>
  <si>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</si>
  <si>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</si>
  <si>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</si>
  <si>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</si>
  <si>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</si>
  <si>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</si>
  <si>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</si>
  <si>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</si>
  <si>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</si>
  <si>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</si>
  <si>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</si>
  <si>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</si>
  <si>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</si>
  <si>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</si>
  <si>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</si>
  <si>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</si>
  <si>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</si>
  <si>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</si>
  <si>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</si>
  <si>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</si>
  <si>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</si>
  <si>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</si>
  <si>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</si>
  <si>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</si>
  <si>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</si>
  <si>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</si>
  <si>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</si>
  <si>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</si>
  <si>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</si>
  <si>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</si>
  <si>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</si>
  <si>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</si>
  <si>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</si>
  <si>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</si>
  <si>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</si>
  <si>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</si>
  <si>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</si>
  <si>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</si>
  <si>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</si>
  <si>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</si>
  <si>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</si>
  <si>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</si>
  <si>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</si>
  <si>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</si>
  <si>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</si>
  <si>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</si>
  <si>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</si>
  <si>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</si>
  <si>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</si>
  <si>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</si>
  <si>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</si>
  <si>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</si>
  <si>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</si>
  <si>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</si>
  <si>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</si>
  <si>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</si>
  <si>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</si>
  <si>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</si>
  <si>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</si>
  <si>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</si>
  <si>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</si>
  <si>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</si>
  <si>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</si>
  <si>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</si>
  <si>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</si>
  <si>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</si>
  <si>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</si>
  <si>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</si>
  <si>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</si>
  <si>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</si>
  <si>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</si>
  <si>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</si>
  <si>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</si>
  <si>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</si>
  <si>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</si>
  <si>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</si>
  <si>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</si>
  <si>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</si>
  <si>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</si>
  <si>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</si>
  <si>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</si>
  <si>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</si>
  <si>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</si>
  <si>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</si>
  <si>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</si>
  <si>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</si>
  <si>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</si>
  <si>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</si>
  <si>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</si>
  <si>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</si>
  <si>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</si>
  <si>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</si>
  <si>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</si>
  <si>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</si>
  <si>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</si>
  <si>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</si>
  <si>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</si>
  <si>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</si>
  <si>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</si>
  <si>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</si>
  <si>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</si>
  <si>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</si>
  <si>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</si>
  <si>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</si>
  <si>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</si>
  <si>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</si>
  <si>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</si>
  <si>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</si>
  <si>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</si>
  <si>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</si>
  <si>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</si>
  <si>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</si>
  <si>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</si>
  <si>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</si>
  <si>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</si>
  <si>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</si>
  <si>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</si>
  <si>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</si>
  <si>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</si>
  <si>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</si>
  <si>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</si>
  <si>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</si>
  <si>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</si>
  <si>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</si>
  <si>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</si>
  <si>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</si>
  <si>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</si>
  <si>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</si>
  <si>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</si>
  <si>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</si>
  <si>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</si>
  <si>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</si>
  <si>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</si>
  <si>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</si>
  <si>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</si>
  <si>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</si>
  <si>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</si>
  <si>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</si>
  <si>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</si>
  <si>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</si>
  <si>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</si>
  <si>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</si>
  <si>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</si>
  <si>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</si>
  <si>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</si>
  <si>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</si>
  <si>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</si>
  <si>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</si>
  <si>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</si>
  <si>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</si>
  <si>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</si>
  <si>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</si>
  <si>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</si>
  <si>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</si>
  <si>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</si>
  <si>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</si>
  <si>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</si>
  <si>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</si>
  <si>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</si>
  <si>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</si>
  <si>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</si>
  <si>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</si>
  <si>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</si>
  <si>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</si>
  <si>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</si>
  <si>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</si>
  <si>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</si>
  <si>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</si>
  <si>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</si>
  <si>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</si>
  <si>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</si>
  <si>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</si>
  <si>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</si>
  <si>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</si>
  <si>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</si>
  <si>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</si>
  <si>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</si>
  <si>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</si>
  <si>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</si>
  <si>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</si>
  <si>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</si>
  <si>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</si>
  <si>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</si>
  <si>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</si>
  <si>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</si>
  <si>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</si>
  <si>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</si>
  <si>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</si>
  <si>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</si>
  <si>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</si>
  <si>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</si>
  <si>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</si>
  <si>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</si>
  <si>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</si>
  <si>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</si>
  <si>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</si>
  <si>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</si>
  <si>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</si>
  <si>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</si>
  <si>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</si>
  <si>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</si>
  <si>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</si>
  <si>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</si>
  <si>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</si>
  <si>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</si>
  <si>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</si>
  <si>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</si>
  <si>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</si>
  <si>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</si>
  <si>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</si>
  <si>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</si>
  <si>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</si>
  <si>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</si>
  <si>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</si>
  <si>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</si>
  <si>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</si>
  <si>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</si>
  <si>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</si>
  <si>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</si>
  <si>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</si>
  <si>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</si>
  <si>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</si>
  <si>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</si>
  <si>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</si>
  <si>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</si>
  <si>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</si>
  <si>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</si>
  <si>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</si>
  <si>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</si>
  <si>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</si>
  <si>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</si>
  <si>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</si>
  <si>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</si>
  <si>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</si>
  <si>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</si>
  <si>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</si>
  <si>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</si>
  <si>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</si>
  <si>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</si>
  <si>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</si>
  <si>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</si>
  <si>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</si>
  <si>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</si>
  <si>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</si>
  <si>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</si>
  <si>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</si>
  <si>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</si>
  <si>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</si>
  <si>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</si>
  <si>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</si>
  <si>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</si>
  <si>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</si>
  <si>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</si>
  <si>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</si>
  <si>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</si>
  <si>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</si>
  <si>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</si>
  <si>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</si>
  <si>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</si>
  <si>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</si>
  <si>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</si>
  <si>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</si>
  <si>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</si>
  <si>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</si>
  <si>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</si>
  <si>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</si>
  <si>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</si>
  <si>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</si>
  <si>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</si>
  <si>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</si>
  <si>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</si>
  <si>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</si>
  <si>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</si>
  <si>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</si>
  <si>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</si>
  <si>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</si>
  <si>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</si>
  <si>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</si>
  <si>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</si>
  <si>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</si>
  <si>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</si>
  <si>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</si>
  <si>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</si>
  <si>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</si>
  <si>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</si>
  <si>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</si>
  <si>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</si>
  <si>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</si>
  <si>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</si>
  <si>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</si>
  <si>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</si>
  <si>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</si>
  <si>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</si>
  <si>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</si>
  <si>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</si>
  <si>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</si>
  <si>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</si>
  <si>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</si>
  <si>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</si>
  <si>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</si>
  <si>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</si>
  <si>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</si>
  <si>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</si>
  <si>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</si>
  <si>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</si>
  <si>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</si>
  <si>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</si>
  <si>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</si>
  <si>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</si>
  <si>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</si>
  <si>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</si>
  <si>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</si>
  <si>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</si>
  <si>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</si>
  <si>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</si>
  <si>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</si>
  <si>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</si>
  <si>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</si>
  <si>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</si>
  <si>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</si>
  <si>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</si>
  <si>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</si>
  <si>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</si>
  <si>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</si>
  <si>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</si>
  <si>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</si>
  <si>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</si>
  <si>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</si>
  <si>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</si>
  <si>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</si>
  <si>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</si>
  <si>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</si>
  <si>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</si>
  <si>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</si>
  <si>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</si>
  <si>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</si>
  <si>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</si>
  <si>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</si>
  <si>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</si>
  <si>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</si>
  <si>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</si>
  <si>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</si>
  <si>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</si>
  <si>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</si>
  <si>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</si>
  <si>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</si>
  <si>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</si>
  <si>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</si>
  <si>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</si>
  <si>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</si>
  <si>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</si>
  <si>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</si>
  <si>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</si>
  <si>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</si>
  <si>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</si>
  <si>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</si>
  <si>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</si>
  <si>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</si>
  <si>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</si>
  <si>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</si>
  <si>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</si>
  <si>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</si>
  <si>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</si>
  <si>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</si>
  <si>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</si>
  <si>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</si>
  <si>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</si>
  <si>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</si>
  <si>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</si>
  <si>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</si>
  <si>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</si>
  <si>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</si>
  <si>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</si>
  <si>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</si>
  <si>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</si>
  <si>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</si>
  <si>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</si>
  <si>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</si>
  <si>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</si>
  <si>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</si>
  <si>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</si>
  <si>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</si>
  <si>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</si>
  <si>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</si>
  <si>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</si>
  <si>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</si>
  <si>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</si>
  <si>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</si>
  <si>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</si>
  <si>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</si>
  <si>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</si>
  <si>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</si>
  <si>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</si>
  <si>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</si>
  <si>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</si>
  <si>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</si>
  <si>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</si>
  <si>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</si>
  <si>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</si>
  <si>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</si>
  <si>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</si>
  <si>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</si>
  <si>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</si>
  <si>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</si>
  <si>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</si>
  <si>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</si>
  <si>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</si>
  <si>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</si>
  <si>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</si>
  <si>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</si>
  <si>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</si>
  <si>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</si>
  <si>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</si>
  <si>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</si>
  <si>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</si>
  <si>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</si>
  <si>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</si>
  <si>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</si>
  <si>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</si>
  <si>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</si>
  <si>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</si>
  <si>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</si>
  <si>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</si>
  <si>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</si>
  <si>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</si>
  <si>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</si>
  <si>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</si>
  <si>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</si>
  <si>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</si>
  <si>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</si>
  <si>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</si>
  <si>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</si>
  <si>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</si>
  <si>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</si>
  <si>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</si>
  <si>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</si>
  <si>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</si>
  <si>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</si>
  <si>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</si>
  <si>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</si>
  <si>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</si>
  <si>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</si>
  <si>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</si>
  <si>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</si>
  <si>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</si>
  <si>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</si>
  <si>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</si>
  <si>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</si>
  <si>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</si>
  <si>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</si>
  <si>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</si>
  <si>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</si>
  <si>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</si>
  <si>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</si>
  <si>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</si>
  <si>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</si>
  <si>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</si>
  <si>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</si>
  <si>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</si>
  <si>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</si>
  <si>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</si>
  <si>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</si>
  <si>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</si>
  <si>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</si>
  <si>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</si>
  <si>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</si>
  <si>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</si>
  <si>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</si>
  <si>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</si>
  <si>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</si>
  <si>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</si>
  <si>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</si>
  <si>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</si>
  <si>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</si>
  <si>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</si>
  <si>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</si>
  <si>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</si>
  <si>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</si>
  <si>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</si>
  <si>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</si>
  <si>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</si>
  <si>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</si>
  <si>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</si>
  <si>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</si>
  <si>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</si>
  <si>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</si>
  <si>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</si>
  <si>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</si>
  <si>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</si>
  <si>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</si>
  <si>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</si>
  <si>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</si>
  <si>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</si>
  <si>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</si>
  <si>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</si>
  <si>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</si>
  <si>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</si>
  <si>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</si>
  <si>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</si>
  <si>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</si>
  <si>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</si>
  <si>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</si>
  <si>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</si>
  <si>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</si>
  <si>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</si>
  <si>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</si>
  <si>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</si>
  <si>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</si>
  <si>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</si>
  <si>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</si>
  <si>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</si>
  <si>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</si>
  <si>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</si>
  <si>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</si>
  <si>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</si>
  <si>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</si>
  <si>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</si>
  <si>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</si>
  <si>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</si>
  <si>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</si>
  <si>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</si>
  <si>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</si>
  <si>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</si>
  <si>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</si>
  <si>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</si>
  <si>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</si>
  <si>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</si>
  <si>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</si>
  <si>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</si>
  <si>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</si>
  <si>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</si>
  <si>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</si>
  <si>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</si>
  <si>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</si>
  <si>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</si>
  <si>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</si>
  <si>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</si>
  <si>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</si>
  <si>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</si>
  <si>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</si>
  <si>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</si>
  <si>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</si>
  <si>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</si>
  <si>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</si>
  <si>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</si>
  <si>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</si>
  <si>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</si>
  <si>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</si>
  <si>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</si>
  <si>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</si>
  <si>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</si>
  <si>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</si>
  <si>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</si>
  <si>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</si>
  <si>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</si>
  <si>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</si>
  <si>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</si>
  <si>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</si>
  <si>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</si>
  <si>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</si>
  <si>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</si>
  <si>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</si>
  <si>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</si>
  <si>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</si>
  <si>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</si>
  <si>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</si>
  <si>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</si>
  <si>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</si>
  <si>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</si>
  <si>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</si>
  <si>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</si>
  <si>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</si>
  <si>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</si>
  <si>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</si>
  <si>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</si>
  <si>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</si>
  <si>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</si>
  <si>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</si>
  <si>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</si>
  <si>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</si>
  <si>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</si>
  <si>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</si>
  <si>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</si>
  <si>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</si>
  <si>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</si>
  <si>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</si>
  <si>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</si>
  <si>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</si>
  <si>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</si>
  <si>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</si>
  <si>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</si>
  <si>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</si>
  <si>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</si>
  <si>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</si>
  <si>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</si>
  <si>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</si>
  <si>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</si>
  <si>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</si>
  <si>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</si>
  <si>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</si>
  <si>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</si>
  <si>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</si>
  <si>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</si>
  <si>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</si>
  <si>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</si>
  <si>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</si>
  <si>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</si>
  <si>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</si>
  <si>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</si>
  <si>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</si>
  <si>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</si>
  <si>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</si>
  <si>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</si>
  <si>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</si>
  <si>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</si>
  <si>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</si>
  <si>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</si>
  <si>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</si>
  <si>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</si>
  <si>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</si>
  <si>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</si>
  <si>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</si>
  <si>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</si>
  <si>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</si>
  <si>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</si>
  <si>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</si>
  <si>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</si>
  <si>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</si>
  <si>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</si>
  <si>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</si>
  <si>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</si>
  <si>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</si>
  <si>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</si>
  <si>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</si>
  <si>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</si>
  <si>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</si>
  <si>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</si>
  <si>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</si>
  <si>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</si>
  <si>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</si>
  <si>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</si>
  <si>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</si>
  <si>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</si>
  <si>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</si>
  <si>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</si>
  <si>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</si>
  <si>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</si>
  <si>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</si>
  <si>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</si>
  <si>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</si>
  <si>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</si>
  <si>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</si>
  <si>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</si>
  <si>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</si>
  <si>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</si>
  <si>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</si>
  <si>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</si>
  <si>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</si>
  <si>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</si>
  <si>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</si>
  <si>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</si>
  <si>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</si>
  <si>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</si>
  <si>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</si>
  <si>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</si>
  <si>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</si>
  <si>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</si>
  <si>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</si>
  <si>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</si>
  <si>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</si>
  <si>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</si>
  <si>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</si>
  <si>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</si>
  <si>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</si>
  <si>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</si>
  <si>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</si>
  <si>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</si>
  <si>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</si>
  <si>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</si>
  <si>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</si>
  <si>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</si>
  <si>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</si>
  <si>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</si>
  <si>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</si>
  <si>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</si>
  <si>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</si>
  <si>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</si>
  <si>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</si>
  <si>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</si>
  <si>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</si>
  <si>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</si>
  <si>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</si>
  <si>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</si>
  <si>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</si>
  <si>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</si>
  <si>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</si>
  <si>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</si>
  <si>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</si>
  <si>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</si>
  <si>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</si>
  <si>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</si>
  <si>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</si>
  <si>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</si>
  <si>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</si>
  <si>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</si>
  <si>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</si>
  <si>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</si>
  <si>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</si>
  <si>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</si>
  <si>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</si>
  <si>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</si>
  <si>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</si>
  <si>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</si>
  <si>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</si>
  <si>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</si>
  <si>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</si>
  <si>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</si>
  <si>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</si>
  <si>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</si>
  <si>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</si>
  <si>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</si>
  <si>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</si>
  <si>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</si>
  <si>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</si>
  <si>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</si>
  <si>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</si>
  <si>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</si>
  <si>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</si>
  <si>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</si>
  <si>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</si>
  <si>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</si>
  <si>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</si>
  <si>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</si>
  <si>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</si>
  <si>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</si>
  <si>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</si>
  <si>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</si>
  <si>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</si>
  <si>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</si>
  <si>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</si>
  <si>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</si>
  <si>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</si>
  <si>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</si>
  <si>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</si>
  <si>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</si>
  <si>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</si>
  <si>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</si>
  <si>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</si>
  <si>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</si>
  <si>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</si>
  <si>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</si>
  <si>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</si>
  <si>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</si>
  <si>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</si>
  <si>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</si>
  <si>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</si>
  <si>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</si>
  <si>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</si>
  <si>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</si>
  <si>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</si>
  <si>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</si>
  <si>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</si>
  <si>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</si>
  <si>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</si>
  <si>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</si>
  <si>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</si>
  <si>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</si>
  <si>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</si>
  <si>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</si>
  <si>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</si>
  <si>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</si>
  <si>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</si>
  <si>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</si>
  <si>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</si>
  <si>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</si>
  <si>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</si>
  <si>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</si>
  <si>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</si>
  <si>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</si>
  <si>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</si>
  <si>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</si>
  <si>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</si>
  <si>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</si>
  <si>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</si>
  <si>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</si>
  <si>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</si>
  <si>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</si>
  <si>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</si>
  <si>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</si>
  <si>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</si>
  <si>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</si>
  <si>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</si>
  <si>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</si>
  <si>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</si>
  <si>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</si>
  <si>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</si>
  <si>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</si>
  <si>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</si>
  <si>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</si>
  <si>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</si>
  <si>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</si>
  <si>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</si>
  <si>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</si>
  <si>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</si>
  <si>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</si>
  <si>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</si>
  <si>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</si>
  <si>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</si>
  <si>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</si>
  <si>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</si>
  <si>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</si>
  <si>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</si>
  <si>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</si>
  <si>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</si>
  <si>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</si>
  <si>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</si>
  <si>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</si>
  <si>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</si>
  <si>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</si>
  <si>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</si>
  <si>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</si>
  <si>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</si>
  <si>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</si>
  <si>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</si>
  <si>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</si>
  <si>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</si>
  <si>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</si>
  <si>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</si>
  <si>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</si>
  <si>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</si>
  <si>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</si>
  <si>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</si>
  <si>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</si>
  <si>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</si>
  <si>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</si>
  <si>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</si>
  <si>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</si>
  <si>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</si>
  <si>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</si>
  <si>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</si>
  <si>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</si>
  <si>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</si>
  <si>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</si>
  <si>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</si>
  <si>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</si>
  <si>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</si>
  <si>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</si>
  <si>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</si>
  <si>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</si>
  <si>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</si>
  <si>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</si>
  <si>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</si>
  <si>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</si>
  <si>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</si>
  <si>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</si>
  <si>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</si>
  <si>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</si>
  <si>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</si>
  <si>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</si>
  <si>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</si>
  <si>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</si>
  <si>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</si>
  <si>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</si>
  <si>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</si>
  <si>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</si>
  <si>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</si>
  <si>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</si>
  <si>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</si>
  <si>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</si>
  <si>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</si>
  <si>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</si>
  <si>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</si>
  <si>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</si>
  <si>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</si>
  <si>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</si>
  <si>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</si>
  <si>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</si>
  <si>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</si>
  <si>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</si>
  <si>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</si>
  <si>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</si>
  <si>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</si>
  <si>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</si>
  <si>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</si>
  <si>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</si>
  <si>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</si>
  <si>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</si>
  <si>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</si>
  <si>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</si>
  <si>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</si>
  <si>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</si>
  <si>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</si>
  <si>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</si>
  <si>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</si>
  <si>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</si>
  <si>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</si>
  <si>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</si>
  <si>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</si>
  <si>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</si>
  <si>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</si>
  <si>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</si>
  <si>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</si>
  <si>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</si>
  <si>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</si>
  <si>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</si>
  <si>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</si>
  <si>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</si>
  <si>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</si>
  <si>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</si>
  <si>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</si>
  <si>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</si>
  <si>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</si>
  <si>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</si>
  <si>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</si>
  <si>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</si>
  <si>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</si>
  <si>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</si>
  <si>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</si>
  <si>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</si>
  <si>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</si>
  <si>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</si>
  <si>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</si>
  <si>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</si>
  <si>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</si>
  <si>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</si>
  <si>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</si>
  <si>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</si>
  <si>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</si>
  <si>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</si>
  <si>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</si>
  <si>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</si>
  <si>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</si>
  <si>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</si>
  <si>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</si>
  <si>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</si>
  <si>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</si>
  <si>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</si>
  <si>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</si>
  <si>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</si>
  <si>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</si>
  <si>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</si>
  <si>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</si>
  <si>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</si>
  <si>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</si>
  <si>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</si>
  <si>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</si>
  <si>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</si>
  <si>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</si>
  <si>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</si>
  <si>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</si>
  <si>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</si>
  <si>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</si>
  <si>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</si>
  <si>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</si>
  <si>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</si>
  <si>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</si>
  <si>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</si>
  <si>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</si>
  <si>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</si>
  <si>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</si>
  <si>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</si>
  <si>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</si>
  <si>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</si>
  <si>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</si>
  <si>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</si>
  <si>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</si>
  <si>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</si>
  <si>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</si>
  <si>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</si>
  <si>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</si>
  <si>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</si>
  <si>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</si>
  <si>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</si>
  <si>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</si>
  <si>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</si>
  <si>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</si>
  <si>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</si>
  <si>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</si>
  <si>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</si>
  <si>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</si>
  <si>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</si>
  <si>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</si>
  <si>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</si>
  <si>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</si>
  <si>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</si>
  <si>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</si>
  <si>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</si>
  <si>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</si>
  <si>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</si>
  <si>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</si>
  <si>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</si>
  <si>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</si>
  <si>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</si>
  <si>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</si>
  <si>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</si>
  <si>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</si>
  <si>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</si>
  <si>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</si>
  <si>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</si>
  <si>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</si>
  <si>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</si>
  <si>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</si>
  <si>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</si>
  <si>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</si>
  <si>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</si>
  <si>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</si>
  <si>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</si>
  <si>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</si>
  <si>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</si>
  <si>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</si>
  <si>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</si>
  <si>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</si>
  <si>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</si>
  <si>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</si>
  <si>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</si>
  <si>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</si>
  <si>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</si>
  <si>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</si>
  <si>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</si>
  <si>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</si>
  <si>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</si>
  <si>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</si>
  <si>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</si>
  <si>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</si>
  <si>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</si>
  <si>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</si>
  <si>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</si>
  <si>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</si>
  <si>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</si>
  <si>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</si>
  <si>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</si>
  <si>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</si>
  <si>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</si>
  <si>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</si>
  <si>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</si>
  <si>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</si>
  <si>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</si>
  <si>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</si>
  <si>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</si>
  <si>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</si>
  <si>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</si>
  <si>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</si>
  <si>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</si>
  <si>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</si>
  <si>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</si>
  <si>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</si>
  <si>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</si>
  <si>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</si>
  <si>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</si>
  <si>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</si>
  <si>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</si>
  <si>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</si>
  <si>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</si>
  <si>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</si>
  <si>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</si>
  <si>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</si>
  <si>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</si>
  <si>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</si>
  <si>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</si>
  <si>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</si>
  <si>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</si>
  <si>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</si>
  <si>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</si>
  <si>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</si>
  <si>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</si>
  <si>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</si>
  <si>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</si>
  <si>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</si>
  <si>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</si>
  <si>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</si>
  <si>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</si>
  <si>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</si>
  <si>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</si>
  <si>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</si>
  <si>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</si>
  <si>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</si>
  <si>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</si>
  <si>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</si>
  <si>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</si>
  <si>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</si>
  <si>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</si>
  <si>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</si>
  <si>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</si>
  <si>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</si>
  <si>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</si>
  <si>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</si>
  <si>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</si>
  <si>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</si>
  <si>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</si>
  <si>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</si>
  <si>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</si>
  <si>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</si>
  <si>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</si>
  <si>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</si>
  <si>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</si>
  <si>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</si>
  <si>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</si>
  <si>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</si>
  <si>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</si>
  <si>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</si>
  <si>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</si>
  <si>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</si>
  <si>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</si>
  <si>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</si>
  <si>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</si>
  <si>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</si>
  <si>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</si>
  <si>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</si>
  <si>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</si>
  <si>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</si>
  <si>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</si>
  <si>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</si>
  <si>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</si>
  <si>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</si>
  <si>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</si>
  <si>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</si>
  <si>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</si>
  <si>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</si>
  <si>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</si>
  <si>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</si>
  <si>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</si>
  <si>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</si>
  <si>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</si>
  <si>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</si>
  <si>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</si>
  <si>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</si>
  <si>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</si>
  <si>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</si>
  <si>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</si>
  <si>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</si>
  <si>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</si>
  <si>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</si>
  <si>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</si>
  <si>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</si>
  <si>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</si>
  <si>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</si>
  <si>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</si>
  <si>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</si>
  <si>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</si>
  <si>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</si>
  <si>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</si>
  <si>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</si>
  <si>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</si>
  <si>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</si>
  <si>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</si>
  <si>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</si>
  <si>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</si>
  <si>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</si>
  <si>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</si>
  <si>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</si>
  <si>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</si>
  <si>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</si>
  <si>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</si>
  <si>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</si>
  <si>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</si>
  <si>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</si>
  <si>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</si>
  <si>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</si>
  <si>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</si>
  <si>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</si>
  <si>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</si>
  <si>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</si>
  <si>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</si>
  <si>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</si>
  <si>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</si>
  <si>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</si>
  <si>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</si>
  <si>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</si>
  <si>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</si>
  <si>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</si>
  <si>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</si>
  <si>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</si>
  <si>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</si>
  <si>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</si>
  <si>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</si>
  <si>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</si>
  <si>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</si>
  <si>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</si>
  <si>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</si>
  <si>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</si>
  <si>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</si>
  <si>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</si>
  <si>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</si>
  <si>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</si>
  <si>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</si>
  <si>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</si>
  <si>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</si>
  <si>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</si>
  <si>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</si>
  <si>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</si>
  <si>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</si>
  <si>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</si>
  <si>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</si>
  <si>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</si>
  <si>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</si>
  <si>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</si>
  <si>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</si>
  <si>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</si>
  <si>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</si>
  <si>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</si>
  <si>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</si>
  <si>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</si>
  <si>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</si>
  <si>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</si>
  <si>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</si>
  <si>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</si>
  <si>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</si>
  <si>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</si>
  <si>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</si>
  <si>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</si>
  <si>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</si>
  <si>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</si>
  <si>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</si>
  <si>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</si>
  <si>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</si>
  <si>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</si>
  <si>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</si>
  <si>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</si>
  <si>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</si>
  <si>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</si>
  <si>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</si>
  <si>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</si>
  <si>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</si>
  <si>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</si>
  <si>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</si>
  <si>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</si>
  <si>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</si>
  <si>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</si>
  <si>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</si>
  <si>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</si>
  <si>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</si>
  <si>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</si>
  <si>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</si>
  <si>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</si>
  <si>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</si>
  <si>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</si>
  <si>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</si>
  <si>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</si>
  <si>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</si>
  <si>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</si>
  <si>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</si>
  <si>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</si>
  <si>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</si>
  <si>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</si>
  <si>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</si>
  <si>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</si>
  <si>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</si>
  <si>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</si>
  <si>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</si>
  <si>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</si>
  <si>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</si>
  <si>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</si>
  <si>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</si>
  <si>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</si>
  <si>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</si>
  <si>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</si>
  <si>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</si>
  <si>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</si>
  <si>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</si>
  <si>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</si>
  <si>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</si>
  <si>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</si>
  <si>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</si>
  <si>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</si>
  <si>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</si>
  <si>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</si>
  <si>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</si>
  <si>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</si>
  <si>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</si>
  <si>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</si>
  <si>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</si>
  <si>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</si>
  <si>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</si>
  <si>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</si>
  <si>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</si>
  <si>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</si>
  <si>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</si>
  <si>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</si>
  <si>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</si>
  <si>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</si>
  <si>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</si>
  <si>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</si>
  <si>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</si>
  <si>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</si>
  <si>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</si>
  <si>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</si>
  <si>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</si>
  <si>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</si>
  <si>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</si>
  <si>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</si>
  <si>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</si>
  <si>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</si>
  <si>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</si>
  <si>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</si>
  <si>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</si>
  <si>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</si>
  <si>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</si>
  <si>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</si>
  <si>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</si>
  <si>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</si>
  <si>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</si>
  <si>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</si>
  <si>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</si>
  <si>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</si>
  <si>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</si>
  <si>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</si>
  <si>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</si>
  <si>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</si>
  <si>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</si>
  <si>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</si>
  <si>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</si>
  <si>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</si>
  <si>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</si>
  <si>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</si>
  <si>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</si>
  <si>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</si>
  <si>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</si>
  <si>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</si>
  <si>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</si>
  <si>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</si>
  <si>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</si>
  <si>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</si>
  <si>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</si>
  <si>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</si>
  <si>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</si>
  <si>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</si>
  <si>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</si>
  <si>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</si>
  <si>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</si>
  <si>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</si>
  <si>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</si>
  <si>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</si>
  <si>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</si>
  <si>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</si>
  <si>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</si>
  <si>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</si>
  <si>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</si>
  <si>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</si>
  <si>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</si>
  <si>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</si>
  <si>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</si>
  <si>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</si>
  <si>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</si>
  <si>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</si>
  <si>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</si>
  <si>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</si>
  <si>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</si>
  <si>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</si>
  <si>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</si>
  <si>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</si>
  <si>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</si>
  <si>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</si>
  <si>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</si>
  <si>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</si>
  <si>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</si>
  <si>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</si>
  <si>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</si>
  <si>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</si>
  <si>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</si>
  <si>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</si>
  <si>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</si>
  <si>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</si>
  <si>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</si>
  <si>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</si>
  <si>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</si>
  <si>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</si>
  <si>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</si>
  <si>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</si>
  <si>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</si>
  <si>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</si>
  <si>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</si>
  <si>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</si>
  <si>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</si>
  <si>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</si>
  <si>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</si>
  <si>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</si>
  <si>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</si>
  <si>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</si>
  <si>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</si>
  <si>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</si>
  <si>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</si>
  <si>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</si>
  <si>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</si>
  <si>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</si>
  <si>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</si>
  <si>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</si>
  <si>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</si>
  <si>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</si>
  <si>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</si>
  <si>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</si>
  <si>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</si>
  <si>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</si>
  <si>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</si>
  <si>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</si>
  <si>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</si>
  <si>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</si>
  <si>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</si>
  <si>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</si>
  <si>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</si>
  <si>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</si>
  <si>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</si>
  <si>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</si>
  <si>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</si>
  <si>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</si>
  <si>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</si>
  <si>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</si>
  <si>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</si>
  <si>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</si>
  <si>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</si>
  <si>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</si>
  <si>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</si>
  <si>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</si>
  <si>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</si>
  <si>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</si>
  <si>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</si>
  <si>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</si>
  <si>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</si>
  <si>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</si>
  <si>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</si>
  <si>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</si>
  <si>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</si>
  <si>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</si>
  <si>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</si>
  <si>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</si>
  <si>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</si>
  <si>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</si>
  <si>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</si>
  <si>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</si>
  <si>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</si>
  <si>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</si>
  <si>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</si>
  <si>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</si>
  <si>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</si>
  <si>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</si>
  <si>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</si>
  <si>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</si>
  <si>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</si>
  <si>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</si>
  <si>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</si>
  <si>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</si>
  <si>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</si>
  <si>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</si>
  <si>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</si>
  <si>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</si>
  <si>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</si>
  <si>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</si>
  <si>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</si>
  <si>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</si>
  <si>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</si>
  <si>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</si>
  <si>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</si>
  <si>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</si>
  <si>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</si>
  <si>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</si>
  <si>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</si>
  <si>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</si>
  <si>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</si>
  <si>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</si>
  <si>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</si>
  <si>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</si>
  <si>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</si>
  <si>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</si>
  <si>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</si>
  <si>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</si>
  <si>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</si>
  <si>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</si>
  <si>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</si>
  <si>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</si>
  <si>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</si>
  <si>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</si>
  <si>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</si>
  <si>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</si>
  <si>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</si>
  <si>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</si>
  <si>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</si>
  <si>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</si>
  <si>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</si>
  <si>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</si>
  <si>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</si>
  <si>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</si>
  <si>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</si>
  <si>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</si>
  <si>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</si>
  <si>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</si>
  <si>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</si>
  <si>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</si>
  <si>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</si>
  <si>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</si>
  <si>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</si>
  <si>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</si>
  <si>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</si>
  <si>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</si>
  <si>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</si>
  <si>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</si>
  <si>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</si>
  <si>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</si>
  <si>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</si>
  <si>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</si>
  <si>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</si>
  <si>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</si>
  <si>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</si>
  <si>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</si>
  <si>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</si>
  <si>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</si>
  <si>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</si>
  <si>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</si>
  <si>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</si>
  <si>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</si>
  <si>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</si>
  <si>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</si>
  <si>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</si>
  <si>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</si>
  <si>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</si>
  <si>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</si>
  <si>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</si>
  <si>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</si>
  <si>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</si>
  <si>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</si>
  <si>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</si>
  <si>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</si>
  <si>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</si>
  <si>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</si>
  <si>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</si>
  <si>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</si>
  <si>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</si>
  <si>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</si>
  <si>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</si>
  <si>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</si>
  <si>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</si>
  <si>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</si>
  <si>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</si>
  <si>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</si>
  <si>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</si>
  <si>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</si>
  <si>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</si>
  <si>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</si>
  <si>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</si>
  <si>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</si>
  <si>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</si>
  <si>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</si>
  <si>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</si>
  <si>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</si>
  <si>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</si>
  <si>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</si>
  <si>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</si>
  <si>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</si>
  <si>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</si>
  <si>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</si>
  <si>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</si>
  <si>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</si>
  <si>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</si>
  <si>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</si>
  <si>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</si>
  <si>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</si>
  <si>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</si>
  <si>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</si>
  <si>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</si>
  <si>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</si>
  <si>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</si>
  <si>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</si>
  <si>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</si>
  <si>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</si>
  <si>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</si>
  <si>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</si>
  <si>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</si>
  <si>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</si>
  <si>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</si>
  <si>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</si>
  <si>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</si>
  <si>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</si>
  <si>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</si>
  <si>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</si>
  <si>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</si>
  <si>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</si>
  <si>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</si>
  <si>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</si>
  <si>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</si>
  <si>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</si>
  <si>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</si>
  <si>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</si>
  <si>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</si>
  <si>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</si>
  <si>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</si>
  <si>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</si>
  <si>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</si>
  <si>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</si>
  <si>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</si>
  <si>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</si>
  <si>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</si>
  <si>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</si>
  <si>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</si>
  <si>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</si>
  <si>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</si>
  <si>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</si>
  <si>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</si>
  <si>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</si>
  <si>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</si>
  <si>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</si>
  <si>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</si>
  <si>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</si>
  <si>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</si>
  <si>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</si>
  <si>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</si>
  <si>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</si>
  <si>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</si>
  <si>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</si>
  <si>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</si>
  <si>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</si>
  <si>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</si>
  <si>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</si>
  <si>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</si>
  <si>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</si>
  <si>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</si>
  <si>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</si>
  <si>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</si>
  <si>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</si>
  <si>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</si>
  <si>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</si>
  <si>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</si>
  <si>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</si>
  <si>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</si>
  <si>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</si>
  <si>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</si>
  <si>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</si>
  <si>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</si>
  <si>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</si>
  <si>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</si>
  <si>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</si>
  <si>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</si>
  <si>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</si>
  <si>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</si>
  <si>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</si>
  <si>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</si>
  <si>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</si>
  <si>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</si>
  <si>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</si>
  <si>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</si>
  <si>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</si>
  <si>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</si>
  <si>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</si>
  <si>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</si>
  <si>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</si>
  <si>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</si>
  <si>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</si>
  <si>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</si>
  <si>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</si>
  <si>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</si>
  <si>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</si>
  <si>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</si>
  <si>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</si>
  <si>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</si>
  <si>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</si>
  <si>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</si>
  <si>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</si>
  <si>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</si>
  <si>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</si>
  <si>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</si>
  <si>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</si>
  <si>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</si>
  <si>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</si>
  <si>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</si>
  <si>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</si>
  <si>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</si>
  <si>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</si>
  <si>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</si>
  <si>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</si>
  <si>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</si>
  <si>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</si>
  <si>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</si>
  <si>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</si>
  <si>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</si>
  <si>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</si>
  <si>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</si>
  <si>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</si>
  <si>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</si>
  <si>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</si>
  <si>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</si>
  <si>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</si>
  <si>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</si>
  <si>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</si>
  <si>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</si>
  <si>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</si>
  <si>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</si>
  <si>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</si>
  <si>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</si>
  <si>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</si>
  <si>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</si>
  <si>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</si>
  <si>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</si>
  <si>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</si>
  <si>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</si>
  <si>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</si>
  <si>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</si>
  <si>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</si>
  <si>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</si>
  <si>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</si>
  <si>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</si>
  <si>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</si>
  <si>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</si>
  <si>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</si>
  <si>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</si>
  <si>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</si>
  <si>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</si>
  <si>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</si>
  <si>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</si>
  <si>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</si>
  <si>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</si>
  <si>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</si>
  <si>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</si>
  <si>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</si>
  <si>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</si>
  <si>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</si>
  <si>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</si>
  <si>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</si>
  <si>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</si>
  <si>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</si>
  <si>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</si>
  <si>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</si>
  <si>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</si>
  <si>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</si>
  <si>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</si>
  <si>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</si>
  <si>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</si>
  <si>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</si>
  <si>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</si>
  <si>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</si>
  <si>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</si>
  <si>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</si>
  <si>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</si>
  <si>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</si>
  <si>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</si>
  <si>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</si>
  <si>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</si>
  <si>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</si>
  <si>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</si>
  <si>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</si>
  <si>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</si>
  <si>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</si>
  <si>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</si>
  <si>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</si>
  <si>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</si>
  <si>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</si>
  <si>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</si>
  <si>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</si>
  <si>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</si>
  <si>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</si>
  <si>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</si>
  <si>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</si>
  <si>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</si>
  <si>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</si>
  <si>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</si>
  <si>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</si>
  <si>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</si>
  <si>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</si>
  <si>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</si>
  <si>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</si>
  <si>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</si>
  <si>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</si>
  <si>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</si>
  <si>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</si>
  <si>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</si>
  <si>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</si>
  <si>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</si>
  <si>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</si>
  <si>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</si>
  <si>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</si>
  <si>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</si>
  <si>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</si>
  <si>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</si>
  <si>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</si>
  <si>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</si>
  <si>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</si>
  <si>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</si>
  <si>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</si>
  <si>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</si>
  <si>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</si>
  <si>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</si>
  <si>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</si>
  <si>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</si>
  <si>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</si>
  <si>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</si>
  <si>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</si>
  <si>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</si>
  <si>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</si>
  <si>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</si>
  <si>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</si>
  <si>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</si>
  <si>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</si>
  <si>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</si>
  <si>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</si>
  <si>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</si>
  <si>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</si>
  <si>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</si>
  <si>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</si>
  <si>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</si>
  <si>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</si>
  <si>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</si>
  <si>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</si>
  <si>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</si>
  <si>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</si>
  <si>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</si>
  <si>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</si>
  <si>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</si>
  <si>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</si>
  <si>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</si>
  <si>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</si>
  <si>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</si>
  <si>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</si>
  <si>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</si>
  <si>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</si>
  <si>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</si>
  <si>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</si>
  <si>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</si>
  <si>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</si>
  <si>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</si>
  <si>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</si>
  <si>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</si>
  <si>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</si>
  <si>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</si>
  <si>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</si>
  <si>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</si>
  <si>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</si>
  <si>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</si>
  <si>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</si>
  <si>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</si>
  <si>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</si>
  <si>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</si>
  <si>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</si>
  <si>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</si>
  <si>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</si>
  <si>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</si>
  <si>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</si>
  <si>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</si>
  <si>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</si>
  <si>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</si>
  <si>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</si>
  <si>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</si>
  <si>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</si>
  <si>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</si>
  <si>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</si>
  <si>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</si>
  <si>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</si>
  <si>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</si>
  <si>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</si>
  <si>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</si>
  <si>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</si>
  <si>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</si>
  <si>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</si>
  <si>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</si>
  <si>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</si>
  <si>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</si>
  <si>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</si>
  <si>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</si>
  <si>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</si>
  <si>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</si>
  <si>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</si>
  <si>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</si>
  <si>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</si>
  <si>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</si>
  <si>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</si>
  <si>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</si>
  <si>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</si>
  <si>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</si>
  <si>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</si>
  <si>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</si>
  <si>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</si>
  <si>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</si>
  <si>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</si>
  <si>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</si>
  <si>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</si>
  <si>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</si>
  <si>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</si>
  <si>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</si>
  <si>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</si>
  <si>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</si>
  <si>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</si>
  <si>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</si>
  <si>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</si>
  <si>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</si>
  <si>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</si>
  <si>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</si>
  <si>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</si>
  <si>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</si>
  <si>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</si>
  <si>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</si>
  <si>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</si>
  <si>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</si>
  <si>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</si>
  <si>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</si>
  <si>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</si>
  <si>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</si>
  <si>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</si>
  <si>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</si>
  <si>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</si>
  <si>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</si>
  <si>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</si>
  <si>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</si>
  <si>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</si>
  <si>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</si>
  <si>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</si>
  <si>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</si>
  <si>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</si>
  <si>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</si>
  <si>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</si>
  <si>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</si>
  <si>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</si>
  <si>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</si>
  <si>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</si>
  <si>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</si>
  <si>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</si>
  <si>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</si>
  <si>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</si>
  <si>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</si>
  <si>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</si>
  <si>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</si>
  <si>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</si>
  <si>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</si>
  <si>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</si>
  <si>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</si>
  <si>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</si>
  <si>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</si>
  <si>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</si>
  <si>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</si>
  <si>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</si>
  <si>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</si>
  <si>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</si>
  <si>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</si>
  <si>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</si>
  <si>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</si>
  <si>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</si>
  <si>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</si>
  <si>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</si>
  <si>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</si>
  <si>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</si>
  <si>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</si>
  <si>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</si>
  <si>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</si>
  <si>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</si>
  <si>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</si>
  <si>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</si>
  <si>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</si>
  <si>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</si>
  <si>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</si>
  <si>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</si>
  <si>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</si>
  <si>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</si>
  <si>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</si>
  <si>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</si>
  <si>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</si>
  <si>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</si>
  <si>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</si>
  <si>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</si>
  <si>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</si>
  <si>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</si>
  <si>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</si>
  <si>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</si>
  <si>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</si>
  <si>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</si>
  <si>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</si>
  <si>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</si>
  <si>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</si>
  <si>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</si>
  <si>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</si>
  <si>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</si>
  <si>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</si>
  <si>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</si>
  <si>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</si>
  <si>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</si>
  <si>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</si>
  <si>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</si>
  <si>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</si>
  <si>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</si>
  <si>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</si>
  <si>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</si>
  <si>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</si>
  <si>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</si>
  <si>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</si>
  <si>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</si>
  <si>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</si>
  <si>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</si>
  <si>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</si>
  <si>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</si>
  <si>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</si>
  <si>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</si>
  <si>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</si>
  <si>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</si>
  <si>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</si>
  <si>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</si>
  <si>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</si>
  <si>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</si>
  <si>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</si>
  <si>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</si>
  <si>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</si>
  <si>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</si>
  <si>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</si>
  <si>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</si>
  <si>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</si>
  <si>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</si>
  <si>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</si>
  <si>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</si>
  <si>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</si>
  <si>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</si>
  <si>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</si>
  <si>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</si>
  <si>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</si>
  <si>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</si>
  <si>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</si>
  <si>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</si>
  <si>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</si>
  <si>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</si>
  <si>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</si>
  <si>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</si>
  <si>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</si>
  <si>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</si>
  <si>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</si>
  <si>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</si>
  <si>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</si>
  <si>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</si>
  <si>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</si>
  <si>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</si>
  <si>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</si>
  <si>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</si>
  <si>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</si>
  <si>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</si>
  <si>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</si>
  <si>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</si>
  <si>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</si>
  <si>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</si>
  <si>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</si>
  <si>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</si>
  <si>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</si>
  <si>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</si>
  <si>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</si>
  <si>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</si>
  <si>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</si>
  <si>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</si>
  <si>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</si>
  <si>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</si>
  <si>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</si>
  <si>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</si>
  <si>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</si>
  <si>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</si>
  <si>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</si>
  <si>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</si>
  <si>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</si>
  <si>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</si>
  <si>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</si>
  <si>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</si>
  <si>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</si>
  <si>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</si>
  <si>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</si>
  <si>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</si>
  <si>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</si>
  <si>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</si>
  <si>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</si>
  <si>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</si>
  <si>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</si>
  <si>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</si>
  <si>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</si>
  <si>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</si>
  <si>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</si>
  <si>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</si>
  <si>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</si>
  <si>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</si>
  <si>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</si>
  <si>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</si>
  <si>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</si>
  <si>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</si>
  <si>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</si>
  <si>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</si>
  <si>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</si>
  <si>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</si>
  <si>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</si>
  <si>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</si>
  <si>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</si>
  <si>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</si>
  <si>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</si>
  <si>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</si>
  <si>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</si>
  <si>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</si>
  <si>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</si>
  <si>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</si>
  <si>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</si>
  <si>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</si>
  <si>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</si>
  <si>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</si>
  <si>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</si>
  <si>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</si>
  <si>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</si>
  <si>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</si>
  <si>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</si>
  <si>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</si>
  <si>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</si>
  <si>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</si>
  <si>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</si>
  <si>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</si>
  <si>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</si>
  <si>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</si>
  <si>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</si>
  <si>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</si>
  <si>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</si>
  <si>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</si>
  <si>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</si>
  <si>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</si>
  <si>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</si>
  <si>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</si>
  <si>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</si>
  <si>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</si>
  <si>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</si>
  <si>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</si>
  <si>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</si>
  <si>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</si>
  <si>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</si>
  <si>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</si>
  <si>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</si>
  <si>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</si>
  <si>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</si>
  <si>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</si>
  <si>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</si>
  <si>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</si>
  <si>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</si>
  <si>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</si>
  <si>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</si>
  <si>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</si>
  <si>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</si>
  <si>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</si>
  <si>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</si>
  <si>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</si>
  <si>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</si>
  <si>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</si>
  <si>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</si>
  <si>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</si>
  <si>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</si>
  <si>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</si>
  <si>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</si>
  <si>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</si>
  <si>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</si>
  <si>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</si>
  <si>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</si>
  <si>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</si>
  <si>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</si>
  <si>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</si>
  <si>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</si>
  <si>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</si>
  <si>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</si>
  <si>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</si>
  <si>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</si>
  <si>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</si>
  <si>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</si>
  <si>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</si>
  <si>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</si>
  <si>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</si>
  <si>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</si>
  <si>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</si>
  <si>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</si>
  <si>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</si>
  <si>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</si>
  <si>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</si>
  <si>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</si>
  <si>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</si>
  <si>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</si>
  <si>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</si>
  <si>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</si>
  <si>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</si>
  <si>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</si>
  <si>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</si>
  <si>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</si>
  <si>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</si>
  <si>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</si>
  <si>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</si>
  <si>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</si>
  <si>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</si>
  <si>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</si>
  <si>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</si>
  <si>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</si>
  <si>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</si>
  <si>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</si>
  <si>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</si>
  <si>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</si>
  <si>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</si>
  <si>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</si>
  <si>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</si>
  <si>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</si>
  <si>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</si>
  <si>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</si>
  <si>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</si>
  <si>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</si>
  <si>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</si>
  <si>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</si>
  <si>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</si>
  <si>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</si>
  <si>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</si>
  <si>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</si>
  <si>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</si>
  <si>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</si>
  <si>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</si>
  <si>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</si>
  <si>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</si>
  <si>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</si>
  <si>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</si>
  <si>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</si>
  <si>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</si>
  <si>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</si>
  <si>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</si>
  <si>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</si>
  <si>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</si>
  <si>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</si>
  <si>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</si>
  <si>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</si>
  <si>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</si>
  <si>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</si>
  <si>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</si>
  <si>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</si>
  <si>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</si>
  <si>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</si>
  <si>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</si>
  <si>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</si>
  <si>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</si>
  <si>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</si>
  <si>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</si>
  <si>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</si>
  <si>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</si>
  <si>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</si>
  <si>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</si>
  <si>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</si>
  <si>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</si>
  <si>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</si>
  <si>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</si>
  <si>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</si>
  <si>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</si>
  <si>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</si>
  <si>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</si>
  <si>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</si>
  <si>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</si>
  <si>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</si>
  <si>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</si>
  <si>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</si>
  <si>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</si>
  <si>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</si>
  <si>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</si>
  <si>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</si>
  <si>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</si>
  <si>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</si>
  <si>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</si>
  <si>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</si>
  <si>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</si>
  <si>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</si>
  <si>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</si>
  <si>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</si>
  <si>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</si>
  <si>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</si>
  <si>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</si>
  <si>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</si>
  <si>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</si>
  <si>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</si>
  <si>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</si>
  <si>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</si>
  <si>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</si>
  <si>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</si>
  <si>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</si>
  <si>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</si>
  <si>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</si>
  <si>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</si>
  <si>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</si>
  <si>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</si>
  <si>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</si>
  <si>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</si>
  <si>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</si>
  <si>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</si>
  <si>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</si>
  <si>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</si>
  <si>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</si>
  <si>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</si>
  <si>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</si>
  <si>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</si>
  <si>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</si>
  <si>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</si>
  <si>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</si>
  <si>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</si>
  <si>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</si>
  <si>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</si>
  <si>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</si>
  <si>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</si>
  <si>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</si>
  <si>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</si>
  <si>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</si>
  <si>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</si>
  <si>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</si>
  <si>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</si>
  <si>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</si>
  <si>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</si>
  <si>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</si>
  <si>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</si>
  <si>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</si>
  <si>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</si>
  <si>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</si>
  <si>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</si>
  <si>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</si>
  <si>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</si>
  <si>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</si>
  <si>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</si>
  <si>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</si>
  <si>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</si>
  <si>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</si>
  <si>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</si>
  <si>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</si>
  <si>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</si>
  <si>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</si>
  <si>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</si>
  <si>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</si>
  <si>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</si>
  <si>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</si>
  <si>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</si>
  <si>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</si>
  <si>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</si>
  <si>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</si>
  <si>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</si>
  <si>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</si>
  <si>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</si>
  <si>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</si>
  <si>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</si>
  <si>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</si>
  <si>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</si>
  <si>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</si>
  <si>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</si>
  <si>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</si>
  <si>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</si>
  <si>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</si>
  <si>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</si>
  <si>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</si>
  <si>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</si>
  <si>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</si>
  <si>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</si>
  <si>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</si>
  <si>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</si>
  <si>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</si>
  <si>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</si>
  <si>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</si>
  <si>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</si>
  <si>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</si>
  <si>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</si>
  <si>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</si>
  <si>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</si>
  <si>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</si>
  <si>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</si>
  <si>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</si>
  <si>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</si>
  <si>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</si>
  <si>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</si>
  <si>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</si>
  <si>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</si>
  <si>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</si>
  <si>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</si>
  <si>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</si>
  <si>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</si>
  <si>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</si>
  <si>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</si>
  <si>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</si>
  <si>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</si>
  <si>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</si>
  <si>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</si>
  <si>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</si>
  <si>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</si>
  <si>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</si>
  <si>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</si>
  <si>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</si>
  <si>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</si>
  <si>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</si>
  <si>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</si>
  <si>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</si>
  <si>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</si>
  <si>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</si>
  <si>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</si>
  <si>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</si>
  <si>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</si>
  <si>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</si>
  <si>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</si>
  <si>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</si>
  <si>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</si>
  <si>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</si>
  <si>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</si>
  <si>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</si>
  <si>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</si>
  <si>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</si>
  <si>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</si>
  <si>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</si>
  <si>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</si>
  <si>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</si>
  <si>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</si>
  <si>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</si>
  <si>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</si>
  <si>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</si>
  <si>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</si>
  <si>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</si>
  <si>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</si>
  <si>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</si>
  <si>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</si>
  <si>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</si>
  <si>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</si>
  <si>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</si>
  <si>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</si>
  <si>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</si>
  <si>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</si>
  <si>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</si>
  <si>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</si>
  <si>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</si>
  <si>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</si>
  <si>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</si>
  <si>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</si>
  <si>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</si>
  <si>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</si>
  <si>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</si>
  <si>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</si>
  <si>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</si>
  <si>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</si>
  <si>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</si>
  <si>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</si>
  <si>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</si>
  <si>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</si>
  <si>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</si>
  <si>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</si>
  <si>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</si>
  <si>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</si>
  <si>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</si>
  <si>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</si>
  <si>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</si>
  <si>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</si>
  <si>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</si>
  <si>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</si>
  <si>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</si>
  <si>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</si>
  <si>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</si>
  <si>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</si>
  <si>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</si>
  <si>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</si>
  <si>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</si>
  <si>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</si>
  <si>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</si>
  <si>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</si>
  <si>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</si>
  <si>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</si>
  <si>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</si>
  <si>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</si>
  <si>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</si>
  <si>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</si>
  <si>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</si>
  <si>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</si>
  <si>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</si>
  <si>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</si>
  <si>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</si>
  <si>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</si>
  <si>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</si>
  <si>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</si>
  <si>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</si>
  <si>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</si>
  <si>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</si>
  <si>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</si>
  <si>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</si>
  <si>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</si>
  <si>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</si>
  <si>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</si>
  <si>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</si>
  <si>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</si>
  <si>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</si>
  <si>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</si>
  <si>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</si>
  <si>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</si>
  <si>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</si>
  <si>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</si>
  <si>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</si>
  <si>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</si>
  <si>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</si>
  <si>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</si>
  <si>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</si>
  <si>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</si>
  <si>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</si>
  <si>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</si>
  <si>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</si>
  <si>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</si>
  <si>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</si>
  <si>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</si>
  <si>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</si>
  <si>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</si>
  <si>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</si>
  <si>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</si>
  <si>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</si>
  <si>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</si>
  <si>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</si>
  <si>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</si>
  <si>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</si>
  <si>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</si>
  <si>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</si>
  <si>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</si>
  <si>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</si>
  <si>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</si>
  <si>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</si>
  <si>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</si>
  <si>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</si>
  <si>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</si>
  <si>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</si>
  <si>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</si>
  <si>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</si>
  <si>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</si>
  <si>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</si>
  <si>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</si>
  <si>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</si>
  <si>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</si>
  <si>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</si>
  <si>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</si>
  <si>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</si>
  <si>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</si>
  <si>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</si>
  <si>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</si>
  <si>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</si>
  <si>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</si>
  <si>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</si>
  <si>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</si>
  <si>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</si>
  <si>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</si>
  <si>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</si>
  <si>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</si>
  <si>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</si>
  <si>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</si>
  <si>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</si>
  <si>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</si>
  <si>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</si>
  <si>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</si>
  <si>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</si>
  <si>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</si>
  <si>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</si>
  <si>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</si>
  <si>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</si>
  <si>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</si>
  <si>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</si>
  <si>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</si>
  <si>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</si>
  <si>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</si>
  <si>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</si>
  <si>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</si>
  <si>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</si>
  <si>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</si>
  <si>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</si>
  <si>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</si>
  <si>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</si>
  <si>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</si>
  <si>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</si>
  <si>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</si>
  <si>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</si>
  <si>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</si>
  <si>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</si>
  <si>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</si>
  <si>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</si>
  <si>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</si>
  <si>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</si>
  <si>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</si>
  <si>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</si>
  <si>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</si>
  <si>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</si>
  <si>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</si>
  <si>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</si>
  <si>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</si>
  <si>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</si>
  <si>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</si>
  <si>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</si>
  <si>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</si>
  <si>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</si>
  <si>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</si>
  <si>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</si>
  <si>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</si>
  <si>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</si>
  <si>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</si>
  <si>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</si>
  <si>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</si>
  <si>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</si>
  <si>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</si>
  <si>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</si>
  <si>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</si>
  <si>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</si>
  <si>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</si>
  <si>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</si>
  <si>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</si>
  <si>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</si>
  <si>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</si>
  <si>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</si>
  <si>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</si>
  <si>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</si>
  <si>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</si>
  <si>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</si>
  <si>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</si>
  <si>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</si>
  <si>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</si>
  <si>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</si>
  <si>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</si>
  <si>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</si>
  <si>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</si>
  <si>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</si>
  <si>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</si>
  <si>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</si>
  <si>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</si>
  <si>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</si>
  <si>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</si>
  <si>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</si>
  <si>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</si>
  <si>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</si>
  <si>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</si>
  <si>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</si>
  <si>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</si>
  <si>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</si>
  <si>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</si>
  <si>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</si>
  <si>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</si>
  <si>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</si>
  <si>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</si>
  <si>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</si>
  <si>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</si>
  <si>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</si>
  <si>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</si>
  <si>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</si>
  <si>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</si>
  <si>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</si>
  <si>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</si>
  <si>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</si>
  <si>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</si>
  <si>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</si>
  <si>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</si>
  <si>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</si>
  <si>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</si>
  <si>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</si>
  <si>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</si>
  <si>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</si>
  <si>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</si>
  <si>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</si>
  <si>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</si>
  <si>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</si>
  <si>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</si>
  <si>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</si>
  <si>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</si>
  <si>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</si>
  <si>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</si>
  <si>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</si>
  <si>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</si>
  <si>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</si>
  <si>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</si>
  <si>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</si>
  <si>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</si>
  <si>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</si>
  <si>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</si>
  <si>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</si>
  <si>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</si>
  <si>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</si>
  <si>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</si>
  <si>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</si>
  <si>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</si>
  <si>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</si>
  <si>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</si>
  <si>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</si>
  <si>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</si>
  <si>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</si>
  <si>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</si>
  <si>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</si>
  <si>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</si>
  <si>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</si>
  <si>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</si>
  <si>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</si>
  <si>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</si>
  <si>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</si>
  <si>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</si>
  <si>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</si>
  <si>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</si>
  <si>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</si>
  <si>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</si>
  <si>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</si>
  <si>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</si>
  <si>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</si>
  <si>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</si>
  <si>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</si>
  <si>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</si>
  <si>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</si>
  <si>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</si>
  <si>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</si>
  <si>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</si>
  <si>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</si>
  <si>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</si>
  <si>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</si>
  <si>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</si>
  <si>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</si>
  <si>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</si>
  <si>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</si>
  <si>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</si>
  <si>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</si>
  <si>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</si>
  <si>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</si>
  <si>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</si>
  <si>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</si>
  <si>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</si>
  <si>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</si>
  <si>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</si>
  <si>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</si>
  <si>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</si>
  <si>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</si>
  <si>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</si>
  <si>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</si>
  <si>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</si>
  <si>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</si>
  <si>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</si>
  <si>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</si>
  <si>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</si>
  <si>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</si>
  <si>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</si>
  <si>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</si>
  <si>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</si>
  <si>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</si>
  <si>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</si>
  <si>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</si>
  <si>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</si>
  <si>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</si>
  <si>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</si>
  <si>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</si>
  <si>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</si>
  <si>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</si>
  <si>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</si>
  <si>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</si>
  <si>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</si>
  <si>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</si>
  <si>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</si>
  <si>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</si>
  <si>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</si>
  <si>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</si>
  <si>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</si>
  <si>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</si>
  <si>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</si>
  <si>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</si>
  <si>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</si>
  <si>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</si>
  <si>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</si>
  <si>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</si>
  <si>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</si>
  <si>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</si>
  <si>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</si>
  <si>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</si>
  <si>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</si>
  <si>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</si>
  <si>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</si>
  <si>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</si>
  <si>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</si>
  <si>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</si>
  <si>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</si>
  <si>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</si>
  <si>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</si>
  <si>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</si>
  <si>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</si>
  <si>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</si>
  <si>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</si>
  <si>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</si>
  <si>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</si>
  <si>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</si>
  <si>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</si>
  <si>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</si>
  <si>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</si>
  <si>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</si>
  <si>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</si>
  <si>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</si>
  <si>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</si>
  <si>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</si>
  <si>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</si>
  <si>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</si>
  <si>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</si>
  <si>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</si>
  <si>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</si>
  <si>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</si>
  <si>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</si>
  <si>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</si>
  <si>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</si>
  <si>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</si>
  <si>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</si>
  <si>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</si>
  <si>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</si>
  <si>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</si>
  <si>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</si>
  <si>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</si>
  <si>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</si>
  <si>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</si>
  <si>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</si>
  <si>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</si>
  <si>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</si>
  <si>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</si>
  <si>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</si>
  <si>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</si>
  <si>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</si>
  <si>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</si>
  <si>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</si>
  <si>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</si>
  <si>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</si>
  <si>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</si>
  <si>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</si>
  <si>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</si>
  <si>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</si>
  <si>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</si>
  <si>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</si>
  <si>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</si>
  <si>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</si>
  <si>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</si>
  <si>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</si>
  <si>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</si>
  <si>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</si>
  <si>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</si>
  <si>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</si>
  <si>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</si>
  <si>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</si>
  <si>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</si>
  <si>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</si>
  <si>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</si>
  <si>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</si>
  <si>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</si>
  <si>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</si>
  <si>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</si>
  <si>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</si>
  <si>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</si>
  <si>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</si>
  <si>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</si>
  <si>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</si>
  <si>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</si>
  <si>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</si>
  <si>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</si>
  <si>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</si>
  <si>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</si>
  <si>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</si>
  <si>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</si>
  <si>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</si>
  <si>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</si>
  <si>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</si>
  <si>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</si>
  <si>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</si>
  <si>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</si>
  <si>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</si>
  <si>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</si>
  <si>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</si>
  <si>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</si>
  <si>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</si>
  <si>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</si>
  <si>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</si>
  <si>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</si>
  <si>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</si>
  <si>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</si>
  <si>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</si>
  <si>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</si>
  <si>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</si>
  <si>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</si>
  <si>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</si>
  <si>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</si>
  <si>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</si>
  <si>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</si>
  <si>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</si>
  <si>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</si>
  <si>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</si>
  <si>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</si>
  <si>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</si>
  <si>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</si>
  <si>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</si>
  <si>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</si>
  <si>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</si>
  <si>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</si>
  <si>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</si>
  <si>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</si>
  <si>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</si>
  <si>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</si>
  <si>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</si>
  <si>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</si>
  <si>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</si>
  <si>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</si>
  <si>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</si>
  <si>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</si>
  <si>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</si>
  <si>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</si>
  <si>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</si>
  <si>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</si>
  <si>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</si>
  <si>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</si>
  <si>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</si>
  <si>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</si>
  <si>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</si>
  <si>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</si>
  <si>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</si>
  <si>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</si>
  <si>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</si>
  <si>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</si>
  <si>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</si>
  <si>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</si>
  <si>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</si>
  <si>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</si>
  <si>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</si>
  <si>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</si>
  <si>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</si>
  <si>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</si>
  <si>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</si>
  <si>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</si>
  <si>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</si>
  <si>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</si>
  <si>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</si>
  <si>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</si>
  <si>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</si>
  <si>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</si>
  <si>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</si>
  <si>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</si>
  <si>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</si>
  <si>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</si>
  <si>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</si>
  <si>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</si>
  <si>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</si>
  <si>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</si>
  <si>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</si>
  <si>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</si>
  <si>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</si>
  <si>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</si>
  <si>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</si>
  <si>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</si>
  <si>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</si>
  <si>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</si>
  <si>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</si>
  <si>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</si>
  <si>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</si>
  <si>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</si>
  <si>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</si>
  <si>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</si>
  <si>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</si>
  <si>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</si>
  <si>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</si>
  <si>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</si>
  <si>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</si>
  <si>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</si>
  <si>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</si>
  <si>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</si>
  <si>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</si>
  <si>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</si>
  <si>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</si>
  <si>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</si>
  <si>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</si>
  <si>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</si>
  <si>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</si>
  <si>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</si>
  <si>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</si>
  <si>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</si>
  <si>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</si>
  <si>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</si>
  <si>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</si>
  <si>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</si>
  <si>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</si>
  <si>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</si>
  <si>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</si>
  <si>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</si>
  <si>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</si>
  <si>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</si>
  <si>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</si>
  <si>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</si>
  <si>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</si>
  <si>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</si>
  <si>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</si>
  <si>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</si>
  <si>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</si>
  <si>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</si>
  <si>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</si>
  <si>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</si>
  <si>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</si>
  <si>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</si>
  <si>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</si>
  <si>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</si>
  <si>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</si>
  <si>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</si>
  <si>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</si>
  <si>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</si>
  <si>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</si>
  <si>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</si>
  <si>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</si>
  <si>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</si>
  <si>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</si>
  <si>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</si>
  <si>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</si>
  <si>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</si>
  <si>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</si>
  <si>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</si>
  <si>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</si>
  <si>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</si>
  <si>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</si>
  <si>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</si>
  <si>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</si>
  <si>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</si>
  <si>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</si>
  <si>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</si>
  <si>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</si>
  <si>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</si>
  <si>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</si>
  <si>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</si>
  <si>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</si>
  <si>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</si>
  <si>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</si>
  <si>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</si>
  <si>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</si>
  <si>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</si>
  <si>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</si>
  <si>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</si>
  <si>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</si>
  <si>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</si>
  <si>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</si>
  <si>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</si>
  <si>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</si>
  <si>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</si>
  <si>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</si>
  <si>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</si>
  <si>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</si>
  <si>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</si>
  <si>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</si>
  <si>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</si>
  <si>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</si>
  <si>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</si>
  <si>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</si>
  <si>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</si>
  <si>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</si>
  <si>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</si>
  <si>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</si>
  <si>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</si>
  <si>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</si>
  <si>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</si>
  <si>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</si>
  <si>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</si>
  <si>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</si>
  <si>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</si>
  <si>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</si>
  <si>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</si>
  <si>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</si>
  <si>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</si>
  <si>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</si>
  <si>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</si>
  <si>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</si>
  <si>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</si>
  <si>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</si>
  <si>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</si>
  <si>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</si>
  <si>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</si>
  <si>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</si>
  <si>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</si>
  <si>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</si>
  <si>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</si>
  <si>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</si>
  <si>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</si>
  <si>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</si>
  <si>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</si>
  <si>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</si>
  <si>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</si>
  <si>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</si>
  <si>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</si>
  <si>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</si>
  <si>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</si>
  <si>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</si>
  <si>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</si>
  <si>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</si>
  <si>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</si>
  <si>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</si>
  <si>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</si>
  <si>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</si>
  <si>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</si>
  <si>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</si>
  <si>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</si>
  <si>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</si>
  <si>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</si>
  <si>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</si>
  <si>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</si>
  <si>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</si>
  <si>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</si>
  <si>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</si>
  <si>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</si>
  <si>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</si>
  <si>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</si>
  <si>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</si>
  <si>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</si>
  <si>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</si>
  <si>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</si>
  <si>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</si>
  <si>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</si>
  <si>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</si>
  <si>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</si>
  <si>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</si>
  <si>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</si>
  <si>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</si>
  <si>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</si>
  <si>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</si>
  <si>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</si>
  <si>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</si>
  <si>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</si>
  <si>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</si>
  <si>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</si>
  <si>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</si>
  <si>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</si>
  <si>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</si>
  <si>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</si>
  <si>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</si>
  <si>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</si>
  <si>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</si>
  <si>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</si>
  <si>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</si>
  <si>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</si>
  <si>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</si>
  <si>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</si>
  <si>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</si>
  <si>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</si>
  <si>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</si>
  <si>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</si>
  <si>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</si>
  <si>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</si>
  <si>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</si>
  <si>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</si>
  <si>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</si>
  <si>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</si>
  <si>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</si>
  <si>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</si>
  <si>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</si>
  <si>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</si>
  <si>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</si>
  <si>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</si>
  <si>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</si>
  <si>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</si>
  <si>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</si>
  <si>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</si>
  <si>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</si>
  <si>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</si>
  <si>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</si>
  <si>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</si>
  <si>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</si>
  <si>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</si>
  <si>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</si>
  <si>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</si>
  <si>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</si>
  <si>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</si>
  <si>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</si>
  <si>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</si>
  <si>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</si>
  <si>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</si>
  <si>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</si>
  <si>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</si>
  <si>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</si>
  <si>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</si>
  <si>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</si>
  <si>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</si>
  <si>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</si>
  <si>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</si>
  <si>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</si>
  <si>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</si>
  <si>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</si>
  <si>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</si>
  <si>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</si>
  <si>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</si>
  <si>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</si>
  <si>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</si>
  <si>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</si>
  <si>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</si>
  <si>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</si>
  <si>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</si>
  <si>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</si>
  <si>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</si>
  <si>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</si>
  <si>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</si>
  <si>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</si>
  <si>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</si>
  <si>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</si>
  <si>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</si>
  <si>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</si>
  <si>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</si>
  <si>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</si>
  <si>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</si>
  <si>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</si>
  <si>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</si>
  <si>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</si>
  <si>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</si>
  <si>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</si>
  <si>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</si>
  <si>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</si>
  <si>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</si>
  <si>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</si>
  <si>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</si>
  <si>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</si>
  <si>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</si>
  <si>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</si>
  <si>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</si>
  <si>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</si>
  <si>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</si>
  <si>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</si>
  <si>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</si>
  <si>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</si>
  <si>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</si>
  <si>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</si>
  <si>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</si>
  <si>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</si>
  <si>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</si>
  <si>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</si>
  <si>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</si>
  <si>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</si>
  <si>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</si>
  <si>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</si>
  <si>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</si>
  <si>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</si>
  <si>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</si>
  <si>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</si>
  <si>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</si>
  <si>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</si>
  <si>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</si>
  <si>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</si>
  <si>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</si>
  <si>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</si>
  <si>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</si>
  <si>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</si>
  <si>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</si>
  <si>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</si>
  <si>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</si>
  <si>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</si>
  <si>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</si>
  <si>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</si>
  <si>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</si>
  <si>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</si>
  <si>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</si>
  <si>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</si>
  <si>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</si>
  <si>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</si>
  <si>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</si>
  <si>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</si>
  <si>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</si>
  <si>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</si>
  <si>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</si>
  <si>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</si>
  <si>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</si>
  <si>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</si>
  <si>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</si>
  <si>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</si>
  <si>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</si>
  <si>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</si>
  <si>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</si>
  <si>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</si>
  <si>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</si>
  <si>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</si>
  <si>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</si>
  <si>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</si>
  <si>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</si>
  <si>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</si>
  <si>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</si>
  <si>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</si>
  <si>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</si>
  <si>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</si>
  <si>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</si>
  <si>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</si>
  <si>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</si>
  <si>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</si>
  <si>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</si>
  <si>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</si>
  <si>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</si>
  <si>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</si>
  <si>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</si>
  <si>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</si>
  <si>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</si>
  <si>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</si>
  <si>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</si>
  <si>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</si>
  <si>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</si>
  <si>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</si>
  <si>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</si>
  <si>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</si>
  <si>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</si>
  <si>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</si>
  <si>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</si>
  <si>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</si>
  <si>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</si>
  <si>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</si>
  <si>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</si>
  <si>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</si>
  <si>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</si>
  <si>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</si>
  <si>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</si>
  <si>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</si>
  <si>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</si>
  <si>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</si>
  <si>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</si>
  <si>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</si>
  <si>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</si>
  <si>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</si>
  <si>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</si>
  <si>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</si>
  <si>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</si>
  <si>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</si>
  <si>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</si>
  <si>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</si>
  <si>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</si>
  <si>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</si>
  <si>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</si>
  <si>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</si>
  <si>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</si>
  <si>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</si>
  <si>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</si>
  <si>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</si>
  <si>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</si>
  <si>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</si>
  <si>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</si>
  <si>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</si>
  <si>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</si>
  <si>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</si>
  <si>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</si>
  <si>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</si>
  <si>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</si>
  <si>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</si>
  <si>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</si>
  <si>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</si>
  <si>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</si>
  <si>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</si>
  <si>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</si>
  <si>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</si>
  <si>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</si>
  <si>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</si>
  <si>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</si>
  <si>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</si>
  <si>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</si>
  <si>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</si>
  <si>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</si>
  <si>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</si>
  <si>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</si>
  <si>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</si>
  <si>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</si>
  <si>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</si>
  <si>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</si>
  <si>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</si>
  <si>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</si>
  <si>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</si>
  <si>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</si>
  <si>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</si>
  <si>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</si>
  <si>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</si>
  <si>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</si>
  <si>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</si>
  <si>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</si>
  <si>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</si>
  <si>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</si>
  <si>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</si>
  <si>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</si>
  <si>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</si>
  <si>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</si>
  <si>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</si>
  <si>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</si>
  <si>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</si>
  <si>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</si>
  <si>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</si>
  <si>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</si>
  <si>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</si>
  <si>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</si>
  <si>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</si>
  <si>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</si>
  <si>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</si>
  <si>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</si>
  <si>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</si>
  <si>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</si>
  <si>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</si>
  <si>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</si>
  <si>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</si>
  <si>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</si>
  <si>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</si>
  <si>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</si>
  <si>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</si>
  <si>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</si>
  <si>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</si>
  <si>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</si>
  <si>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</si>
  <si>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</si>
  <si>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</si>
  <si>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</si>
  <si>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</si>
  <si>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</si>
  <si>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</si>
  <si>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</si>
  <si>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</si>
  <si>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</si>
  <si>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</si>
  <si>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</si>
  <si>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</si>
  <si>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</si>
  <si>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</si>
  <si>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</si>
  <si>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</si>
  <si>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</si>
  <si>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</si>
  <si>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</si>
  <si>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</si>
  <si>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</si>
  <si>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</si>
  <si>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</si>
  <si>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</si>
  <si>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</si>
  <si>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</si>
  <si>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</si>
  <si>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</si>
  <si>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</si>
  <si>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</si>
  <si>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</si>
  <si>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</si>
  <si>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</si>
  <si>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</si>
  <si>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</si>
  <si>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</si>
  <si>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</si>
  <si>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</si>
  <si>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</si>
  <si>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</si>
  <si>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</si>
  <si>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</si>
  <si>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</si>
  <si>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</si>
  <si>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</si>
  <si>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</si>
  <si>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</si>
  <si>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</si>
  <si>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</si>
  <si>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</si>
  <si>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</si>
  <si>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</si>
  <si>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</si>
  <si>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</si>
  <si>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</si>
  <si>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</si>
  <si>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</si>
  <si>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</si>
  <si>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</si>
  <si>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</si>
  <si>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</si>
  <si>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</si>
  <si>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</si>
  <si>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</si>
  <si>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</si>
  <si>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</si>
  <si>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</si>
  <si>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</si>
  <si>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</si>
  <si>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</si>
  <si>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</si>
  <si>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</si>
  <si>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</si>
  <si>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</si>
  <si>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</si>
  <si>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</si>
  <si>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</si>
  <si>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</si>
  <si>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</si>
  <si>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</si>
  <si>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</si>
  <si>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</si>
  <si>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</si>
  <si>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</si>
  <si>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</si>
  <si>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</si>
  <si>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</si>
  <si>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</si>
  <si>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</si>
  <si>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</si>
  <si>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</si>
  <si>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</si>
  <si>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</si>
  <si>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</si>
  <si>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</si>
  <si>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</si>
  <si>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</si>
  <si>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</si>
  <si>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</si>
  <si>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</si>
  <si>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</si>
  <si>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</si>
  <si>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</si>
  <si>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</si>
  <si>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</si>
  <si>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</si>
  <si>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</si>
  <si>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</si>
  <si>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</si>
  <si>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</si>
  <si>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</si>
  <si>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</si>
  <si>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</si>
  <si>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</si>
  <si>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</si>
  <si>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</si>
  <si>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</si>
  <si>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</si>
  <si>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</si>
  <si>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</si>
  <si>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</si>
  <si>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</si>
  <si>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</si>
  <si>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</si>
  <si>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</si>
  <si>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</si>
  <si>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</si>
  <si>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</si>
  <si>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</si>
  <si>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</si>
  <si>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</si>
  <si>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</si>
  <si>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</si>
  <si>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</si>
  <si>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</si>
  <si>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</si>
  <si>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</si>
  <si>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</si>
  <si>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</si>
  <si>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</si>
  <si>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</si>
  <si>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</si>
  <si>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</si>
  <si>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</si>
  <si>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</si>
  <si>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</si>
  <si>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</si>
  <si>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</si>
  <si>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</si>
  <si>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</si>
  <si>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</si>
  <si>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</si>
  <si>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</si>
  <si>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</si>
  <si>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</si>
  <si>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</si>
  <si>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</si>
  <si>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</si>
  <si>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</si>
  <si>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</si>
  <si>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</si>
  <si>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</si>
  <si>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</si>
  <si>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</si>
  <si>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</si>
  <si>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</si>
  <si>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</si>
  <si>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</si>
  <si>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</si>
  <si>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</si>
  <si>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</si>
  <si>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</si>
  <si>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</si>
  <si>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</si>
  <si>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</si>
  <si>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</si>
  <si>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</si>
  <si>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</si>
  <si>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</si>
  <si>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</si>
  <si>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</si>
  <si>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</si>
  <si>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</si>
  <si>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</si>
  <si>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</si>
  <si>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</si>
  <si>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</si>
  <si>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</si>
  <si>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</si>
  <si>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</si>
  <si>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</si>
  <si>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</si>
  <si>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</si>
  <si>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</si>
  <si>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</si>
  <si>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</si>
  <si>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</si>
  <si>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</si>
  <si>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</si>
  <si>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</si>
  <si>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</si>
  <si>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</si>
  <si>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</si>
  <si>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</si>
  <si>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</si>
  <si>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</si>
  <si>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</si>
  <si>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</si>
  <si>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</si>
  <si>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</si>
  <si>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</si>
  <si>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</si>
  <si>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</si>
  <si>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</si>
  <si>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</si>
  <si>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</si>
  <si>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</si>
  <si>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</si>
  <si>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</si>
  <si>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</si>
  <si>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</si>
  <si>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</si>
  <si>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</si>
  <si>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</si>
  <si>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</si>
  <si>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</si>
  <si>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</si>
  <si>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</si>
  <si>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</si>
  <si>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</si>
  <si>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</si>
  <si>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</si>
  <si>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</si>
  <si>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</si>
  <si>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</si>
  <si>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</si>
  <si>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</si>
  <si>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</si>
  <si>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</si>
  <si>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</si>
  <si>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</si>
  <si>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</si>
  <si>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</si>
  <si>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</si>
  <si>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</si>
  <si>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</si>
  <si>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</si>
  <si>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</si>
  <si>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</si>
  <si>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</si>
  <si>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</si>
  <si>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</si>
  <si>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</si>
  <si>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</si>
  <si>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</si>
  <si>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</si>
  <si>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</si>
  <si>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</si>
  <si>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</si>
  <si>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</si>
  <si>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</si>
  <si>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</si>
  <si>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</si>
  <si>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</si>
  <si>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</si>
  <si>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</si>
  <si>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</si>
  <si>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</si>
  <si>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</si>
  <si>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</si>
  <si>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</si>
  <si>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</si>
  <si>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</si>
  <si>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</si>
  <si>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</si>
  <si>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</si>
  <si>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</si>
  <si>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</si>
  <si>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</si>
  <si>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</si>
  <si>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</si>
  <si>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</si>
  <si>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</si>
  <si>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</si>
  <si>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</si>
  <si>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</si>
  <si>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</si>
  <si>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</si>
  <si>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</si>
  <si>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</si>
  <si>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</si>
  <si>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</si>
  <si>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</si>
  <si>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</si>
  <si>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</si>
  <si>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</si>
  <si>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</si>
  <si>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</si>
  <si>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</si>
  <si>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</si>
  <si>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</si>
  <si>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</si>
  <si>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</si>
  <si>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</si>
  <si>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</si>
  <si>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</si>
  <si>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</si>
  <si>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</si>
  <si>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</si>
  <si>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</si>
  <si>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</si>
  <si>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</si>
  <si>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</si>
  <si>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</si>
  <si>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</si>
  <si>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</si>
  <si>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</si>
  <si>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</si>
  <si>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</si>
  <si>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</si>
  <si>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</si>
  <si>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</si>
  <si>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</si>
  <si>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</si>
  <si>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</si>
  <si>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</si>
  <si>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</si>
  <si>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</si>
  <si>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</si>
  <si>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</si>
  <si>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</si>
  <si>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</si>
  <si>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</si>
  <si>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</si>
  <si>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</si>
  <si>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</si>
  <si>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</si>
  <si>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</si>
  <si>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</si>
  <si>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</si>
  <si>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</si>
  <si>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</si>
  <si>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</si>
  <si>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</si>
  <si>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</si>
  <si>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</si>
  <si>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</si>
  <si>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</si>
  <si>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</si>
  <si>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</si>
  <si>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</si>
  <si>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</si>
  <si>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</si>
  <si>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</si>
  <si>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</si>
  <si>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</si>
  <si>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</si>
  <si>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</si>
  <si>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</si>
  <si>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</si>
  <si>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</si>
  <si>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</si>
  <si>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</si>
  <si>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</si>
  <si>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</si>
  <si>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</si>
  <si>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</si>
  <si>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</si>
  <si>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</si>
  <si>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</si>
  <si>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</si>
  <si>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</si>
  <si>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</si>
  <si>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</si>
  <si>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</si>
  <si>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</si>
  <si>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</si>
  <si>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</si>
  <si>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</si>
  <si>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</si>
  <si>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</si>
  <si>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</si>
  <si>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</si>
  <si>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</si>
  <si>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</si>
  <si>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</si>
  <si>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</si>
  <si>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</si>
  <si>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</si>
  <si>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</si>
  <si>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</si>
  <si>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</si>
  <si>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</si>
  <si>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</si>
  <si>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</si>
  <si>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</si>
  <si>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</si>
  <si>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</si>
  <si>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</si>
  <si>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</si>
  <si>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</si>
  <si>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</si>
  <si>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</si>
  <si>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</si>
  <si>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</si>
  <si>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</si>
  <si>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</si>
  <si>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</si>
  <si>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</si>
  <si>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</si>
  <si>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</si>
  <si>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</si>
  <si>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</si>
  <si>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</si>
  <si>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</si>
  <si>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</si>
  <si>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</si>
  <si>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</si>
  <si>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</si>
  <si>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</si>
  <si>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</si>
  <si>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</si>
  <si>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</si>
  <si>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</si>
  <si>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</si>
  <si>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</si>
  <si>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</si>
  <si>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</si>
  <si>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</si>
  <si>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</si>
  <si>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</si>
  <si>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</si>
  <si>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</si>
  <si>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</si>
  <si>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</si>
  <si>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</si>
  <si>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</si>
  <si>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</si>
  <si>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</si>
  <si>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</si>
  <si>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</si>
  <si>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</si>
  <si>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</si>
  <si>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</si>
  <si>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</si>
  <si>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</si>
  <si>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</si>
  <si>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</si>
  <si>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</si>
  <si>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</si>
  <si>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</si>
  <si>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</si>
  <si>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</si>
  <si>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</si>
  <si>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</si>
  <si>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</si>
  <si>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</si>
  <si>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</si>
  <si>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</si>
  <si>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</si>
  <si>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</si>
  <si>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</si>
  <si>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</si>
  <si>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</si>
  <si>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</si>
  <si>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</si>
  <si>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</si>
  <si>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</si>
  <si>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</si>
  <si>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</si>
  <si>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</si>
  <si>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</si>
  <si>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</si>
  <si>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</si>
  <si>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</si>
  <si>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</si>
  <si>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</si>
  <si>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</si>
  <si>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</si>
  <si>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</si>
  <si>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</si>
  <si>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</si>
  <si>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</si>
  <si>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</si>
  <si>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</si>
  <si>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</si>
  <si>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</si>
  <si>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</si>
  <si>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</si>
  <si>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</si>
  <si>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</si>
  <si>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</si>
  <si>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</si>
  <si>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</si>
  <si>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</si>
  <si>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</si>
  <si>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</si>
  <si>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</si>
  <si>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</si>
  <si>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</si>
  <si>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</si>
  <si>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</si>
  <si>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</si>
  <si>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</si>
  <si>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</si>
  <si>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</si>
  <si>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</si>
  <si>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</si>
  <si>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</si>
  <si>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</si>
  <si>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</si>
  <si>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</si>
  <si>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</si>
  <si>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</si>
  <si>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</si>
  <si>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</si>
  <si>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</si>
  <si>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</si>
  <si>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</si>
  <si>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</si>
  <si>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</si>
  <si>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</si>
  <si>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</si>
  <si>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</si>
  <si>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</si>
  <si>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</si>
  <si>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</si>
  <si>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</si>
  <si>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</si>
  <si>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</si>
  <si>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</si>
  <si>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</si>
  <si>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</si>
  <si>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</si>
  <si>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</si>
  <si>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</si>
  <si>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</si>
  <si>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</si>
  <si>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</si>
  <si>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</si>
  <si>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</si>
  <si>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</si>
  <si>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</si>
  <si>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</si>
  <si>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</si>
  <si>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</si>
  <si>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</si>
  <si>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</si>
  <si>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</si>
  <si>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</si>
  <si>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</si>
  <si>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</si>
  <si>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</si>
  <si>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</si>
  <si>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</si>
  <si>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</si>
  <si>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</si>
  <si>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</si>
  <si>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</si>
  <si>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</si>
  <si>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</si>
  <si>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</si>
  <si>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</si>
  <si>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</si>
  <si>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</si>
  <si>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</si>
  <si>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</si>
  <si>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</si>
  <si>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</si>
  <si>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</si>
  <si>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</si>
  <si>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</si>
  <si>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</si>
  <si>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</si>
  <si>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</si>
  <si>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</si>
  <si>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</si>
  <si>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</si>
  <si>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</si>
  <si>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</si>
  <si>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</si>
  <si>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</si>
  <si>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</si>
  <si>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</si>
  <si>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</si>
  <si>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</si>
  <si>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</si>
  <si>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</si>
  <si>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</si>
  <si>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</si>
  <si>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</si>
  <si>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</si>
  <si>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</si>
  <si>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</si>
  <si>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</si>
  <si>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</si>
  <si>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</si>
  <si>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</si>
  <si>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</si>
  <si>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</si>
  <si>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</si>
  <si>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</si>
  <si>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</si>
  <si>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</si>
  <si>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</si>
  <si>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</si>
  <si>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</si>
  <si>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</si>
  <si>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</si>
  <si>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</si>
  <si>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</si>
  <si>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</si>
  <si>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</si>
  <si>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</si>
  <si>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</si>
  <si>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</si>
  <si>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</si>
  <si>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</si>
  <si>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</si>
  <si>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</si>
  <si>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</si>
  <si>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</si>
  <si>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</si>
  <si>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</si>
  <si>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</si>
  <si>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</si>
  <si>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</si>
  <si>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</si>
  <si>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</si>
  <si>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</si>
  <si>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</si>
  <si>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</si>
  <si>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</si>
  <si>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</si>
  <si>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</si>
  <si>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</si>
  <si>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</si>
  <si>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</si>
  <si>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</si>
  <si>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</si>
  <si>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</si>
  <si>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</si>
  <si>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</si>
  <si>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</si>
  <si>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</si>
  <si>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</si>
  <si>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</si>
  <si>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</si>
  <si>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</si>
  <si>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</si>
  <si>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</si>
  <si>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</si>
  <si>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</si>
  <si>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</si>
  <si>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</si>
  <si>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</si>
  <si>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</si>
  <si>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</si>
  <si>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</si>
  <si>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</si>
  <si>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</si>
  <si>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</si>
  <si>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</si>
  <si>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</si>
  <si>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</si>
  <si>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</si>
  <si>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</si>
  <si>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</si>
  <si>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</si>
  <si>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</si>
  <si>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</si>
  <si>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</si>
  <si>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</si>
  <si>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</si>
  <si>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</si>
  <si>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</si>
  <si>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</si>
  <si>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</si>
  <si>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</si>
  <si>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</si>
  <si>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</si>
  <si>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</si>
  <si>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</si>
  <si>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</si>
  <si>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</si>
  <si>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</si>
  <si>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</si>
  <si>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</si>
  <si>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</si>
  <si>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</si>
  <si>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</si>
  <si>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</si>
  <si>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</si>
  <si>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</si>
  <si>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</si>
  <si>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</si>
  <si>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</si>
  <si>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</si>
  <si>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</si>
  <si>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</si>
  <si>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</si>
  <si>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</si>
  <si>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</si>
  <si>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</si>
  <si>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</si>
  <si>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</si>
  <si>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</si>
  <si>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</si>
  <si>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</si>
  <si>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</si>
  <si>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</si>
  <si>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</si>
  <si>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</si>
  <si>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</si>
  <si>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</si>
  <si>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</si>
  <si>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</si>
  <si>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</si>
  <si>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</si>
  <si>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</si>
  <si>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</si>
  <si>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</si>
  <si>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</si>
  <si>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</si>
  <si>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</si>
  <si>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</si>
  <si>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</si>
  <si>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</si>
  <si>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</si>
  <si>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</si>
  <si>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</si>
  <si>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</si>
  <si>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</si>
  <si>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</si>
  <si>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</si>
  <si>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</si>
  <si>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</si>
  <si>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</si>
  <si>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</si>
  <si>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</si>
  <si>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</si>
  <si>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</si>
  <si>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</si>
  <si>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</si>
  <si>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</si>
  <si>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</si>
  <si>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</si>
  <si>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</si>
  <si>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</si>
  <si>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</si>
  <si>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</si>
  <si>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</si>
  <si>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</si>
  <si>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</si>
  <si>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</si>
  <si>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</si>
  <si>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</si>
  <si>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</si>
  <si>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</si>
  <si>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</si>
  <si>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</si>
  <si>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</si>
  <si>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</si>
  <si>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</si>
  <si>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</si>
  <si>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</si>
  <si>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</si>
  <si>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</si>
  <si>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</si>
  <si>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</si>
  <si>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</si>
  <si>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</si>
  <si>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</si>
  <si>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</si>
  <si>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</si>
  <si>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</si>
  <si>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</si>
  <si>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</si>
  <si>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</si>
  <si>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</si>
  <si>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</si>
  <si>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</si>
  <si>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</si>
  <si>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</si>
  <si>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</si>
  <si>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</si>
  <si>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</si>
  <si>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</si>
  <si>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</si>
  <si>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</si>
  <si>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</si>
  <si>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</si>
  <si>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</si>
  <si>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</si>
  <si>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</si>
  <si>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</si>
  <si>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</si>
  <si>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</si>
  <si>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</si>
  <si>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</si>
  <si>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</si>
  <si>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</si>
  <si>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</si>
  <si>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</si>
  <si>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</si>
  <si>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</si>
  <si>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</si>
  <si>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</si>
  <si>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</si>
  <si>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</si>
  <si>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</si>
  <si>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</si>
  <si>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</si>
  <si>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</si>
  <si>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</si>
  <si>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</si>
  <si>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</si>
  <si>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</si>
  <si>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</si>
  <si>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</si>
  <si>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</si>
  <si>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</si>
  <si>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</si>
  <si>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</si>
  <si>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</si>
  <si>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</si>
  <si>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</si>
  <si>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</si>
  <si>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</si>
  <si>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</si>
  <si>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</si>
  <si>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</si>
  <si>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</si>
  <si>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</si>
  <si>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</si>
  <si>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</si>
  <si>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</si>
  <si>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</si>
  <si>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</si>
  <si>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</si>
  <si>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</si>
  <si>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</si>
  <si>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</si>
  <si>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</si>
  <si>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</si>
  <si>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</si>
  <si>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</si>
  <si>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</si>
  <si>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</si>
  <si>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</si>
  <si>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</si>
  <si>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</si>
  <si>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</si>
  <si>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</si>
  <si>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</si>
  <si>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</si>
  <si>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</si>
  <si>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</si>
  <si>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</si>
  <si>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</si>
  <si>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</si>
  <si>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</si>
  <si>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</si>
  <si>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</si>
  <si>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</si>
  <si>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</si>
  <si>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</si>
  <si>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</si>
  <si>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</si>
  <si>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</si>
  <si>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</si>
  <si>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</si>
  <si>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</si>
  <si>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</si>
  <si>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</si>
  <si>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</si>
  <si>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</si>
  <si>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</si>
  <si>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</si>
  <si>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</si>
  <si>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</si>
  <si>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</si>
  <si>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</si>
  <si>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</si>
  <si>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</si>
  <si>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</si>
  <si>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</si>
  <si>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</si>
  <si>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</si>
  <si>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</si>
  <si>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</si>
  <si>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</si>
  <si>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</si>
  <si>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</si>
  <si>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</si>
  <si>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</si>
  <si>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</si>
  <si>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</si>
  <si>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</si>
  <si>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</si>
  <si>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</si>
  <si>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</si>
  <si>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</si>
  <si>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</si>
  <si>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</si>
  <si>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</si>
  <si>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</si>
  <si>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</si>
  <si>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</si>
  <si>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</si>
  <si>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</si>
  <si>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</si>
  <si>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</si>
  <si>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</si>
  <si>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</si>
  <si>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</si>
  <si>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</si>
  <si>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</si>
  <si>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</si>
  <si>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</si>
  <si>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</si>
  <si>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</si>
  <si>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</si>
  <si>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</si>
  <si>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</si>
  <si>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</si>
  <si>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</si>
  <si>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</si>
  <si>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</si>
  <si>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</si>
  <si>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</si>
  <si>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</si>
  <si>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</si>
  <si>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</si>
  <si>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</si>
  <si>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</si>
  <si>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</si>
  <si>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</si>
  <si>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</si>
  <si>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</si>
  <si>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</si>
  <si>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</si>
  <si>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</si>
  <si>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</si>
  <si>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</si>
  <si>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</si>
  <si>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</si>
  <si>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</si>
  <si>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</si>
  <si>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</si>
  <si>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</si>
  <si>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</si>
  <si>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</si>
  <si>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</si>
  <si>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</si>
  <si>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</si>
  <si>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</si>
  <si>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</si>
  <si>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</si>
  <si>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</si>
  <si>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</si>
  <si>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</si>
  <si>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</si>
  <si>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</si>
  <si>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</si>
  <si>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</si>
  <si>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</si>
  <si>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</si>
  <si>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</si>
  <si>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</si>
  <si>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</si>
  <si>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</si>
  <si>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</si>
  <si>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</si>
  <si>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</si>
  <si>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</si>
  <si>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</si>
  <si>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</si>
  <si>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</si>
  <si>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</si>
  <si>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</si>
  <si>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</si>
  <si>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</si>
  <si>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</si>
  <si>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</si>
  <si>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</si>
  <si>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</si>
  <si>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</si>
  <si>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</si>
  <si>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</si>
  <si>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</si>
  <si>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</si>
  <si>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</si>
  <si>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</si>
  <si>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</si>
  <si>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</si>
  <si>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</si>
  <si>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</si>
  <si>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</si>
  <si>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</si>
  <si>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</si>
  <si>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</si>
  <si>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</si>
  <si>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</si>
  <si>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</si>
  <si>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</si>
  <si>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</si>
  <si>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</si>
  <si>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</si>
  <si>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</si>
  <si>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</si>
  <si>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</si>
  <si>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</si>
  <si>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</si>
  <si>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</si>
  <si>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</si>
  <si>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</si>
  <si>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</si>
  <si>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</si>
  <si>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</si>
  <si>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</si>
  <si>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</si>
  <si>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</si>
  <si>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</si>
  <si>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</si>
  <si>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</si>
  <si>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</si>
  <si>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</si>
  <si>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</si>
  <si>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</si>
  <si>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</si>
  <si>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</si>
  <si>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</si>
  <si>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</si>
  <si>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</si>
  <si>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</si>
  <si>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</si>
  <si>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</si>
  <si>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</si>
  <si>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</si>
  <si>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</si>
  <si>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</si>
  <si>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</si>
  <si>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</si>
  <si>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</si>
  <si>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</si>
  <si>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</si>
  <si>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</si>
  <si>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</si>
  <si>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</si>
  <si>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</si>
  <si>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</si>
  <si>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</si>
  <si>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</si>
  <si>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</si>
  <si>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</si>
  <si>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</si>
  <si>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</si>
  <si>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</si>
  <si>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</si>
  <si>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</si>
  <si>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</si>
  <si>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</si>
  <si>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</si>
  <si>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</si>
  <si>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</si>
  <si>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</si>
  <si>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</si>
  <si>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</si>
  <si>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</si>
  <si>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</si>
  <si>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</si>
  <si>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</si>
  <si>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</si>
  <si>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</si>
  <si>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</si>
  <si>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</si>
  <si>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</si>
  <si>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</si>
  <si>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</si>
  <si>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</si>
  <si>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</si>
  <si>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</si>
  <si>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</si>
  <si>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</si>
  <si>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</si>
  <si>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</si>
  <si>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</si>
  <si>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</si>
  <si>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</si>
  <si>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</si>
  <si>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</si>
  <si>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</si>
  <si>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</si>
  <si>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</si>
  <si>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</si>
  <si>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</si>
  <si>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</si>
  <si>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</si>
  <si>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</si>
  <si>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</si>
  <si>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</si>
  <si>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</si>
  <si>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</si>
  <si>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</si>
  <si>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</si>
  <si>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</si>
  <si>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</si>
  <si>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</si>
  <si>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</si>
  <si>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</si>
  <si>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</si>
  <si>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</si>
  <si>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</si>
  <si>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</si>
  <si>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</si>
  <si>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</si>
  <si>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</si>
  <si>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</si>
  <si>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</si>
  <si>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</si>
  <si>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</si>
  <si>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</si>
  <si>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</si>
  <si>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</si>
  <si>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</si>
  <si>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</si>
  <si>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</si>
  <si>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</si>
  <si>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</si>
  <si>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</si>
  <si>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</si>
  <si>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</si>
  <si>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</si>
  <si>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</si>
  <si>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</si>
  <si>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</si>
  <si>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</si>
  <si>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</si>
  <si>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</si>
  <si>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</si>
  <si>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</si>
  <si>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</si>
  <si>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</si>
  <si>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</si>
  <si>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</si>
  <si>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</si>
  <si>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</si>
  <si>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</si>
  <si>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</si>
  <si>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</si>
  <si>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</si>
  <si>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</si>
  <si>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</si>
  <si>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</si>
  <si>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</si>
  <si>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</si>
  <si>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</si>
  <si>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</si>
  <si>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</si>
  <si>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</si>
  <si>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</si>
  <si>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</si>
  <si>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</si>
  <si>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</si>
  <si>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</si>
  <si>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</si>
  <si>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</si>
  <si>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</si>
  <si>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</si>
  <si>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</si>
  <si>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</si>
  <si>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</si>
  <si>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</si>
  <si>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</si>
  <si>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</si>
  <si>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</si>
  <si>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</si>
  <si>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</si>
  <si>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</si>
  <si>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</si>
  <si>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</si>
  <si>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</si>
  <si>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</si>
  <si>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</si>
  <si>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</si>
  <si>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</si>
  <si>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</si>
  <si>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</si>
  <si>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</si>
  <si>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</si>
  <si>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</si>
  <si>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</si>
  <si>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</si>
  <si>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</si>
  <si>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</si>
  <si>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</si>
  <si>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</si>
  <si>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</si>
  <si>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</si>
  <si>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</si>
  <si>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</si>
  <si>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</si>
  <si>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</si>
  <si>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</si>
  <si>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</si>
  <si>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</si>
  <si>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</si>
  <si>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</si>
  <si>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</si>
  <si>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</si>
  <si>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</si>
  <si>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</si>
  <si>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</si>
  <si>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</si>
  <si>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</si>
  <si>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</si>
  <si>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</si>
  <si>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</si>
  <si>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</si>
  <si>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</si>
  <si>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</si>
  <si>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</si>
  <si>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</si>
  <si>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</si>
  <si>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</si>
  <si>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</si>
  <si>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</si>
  <si>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</si>
  <si>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</si>
  <si>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</si>
  <si>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</si>
  <si>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</si>
  <si>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</si>
  <si>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</si>
  <si>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</si>
  <si>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</si>
  <si>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</si>
  <si>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</si>
  <si>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</si>
  <si>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</si>
  <si>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</si>
  <si>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</si>
  <si>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</si>
  <si>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</si>
  <si>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</si>
  <si>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</si>
  <si>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</si>
  <si>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</si>
  <si>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</si>
  <si>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</si>
  <si>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</si>
  <si>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</si>
  <si>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</si>
  <si>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</si>
  <si>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</si>
  <si>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</si>
  <si>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</si>
  <si>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</si>
  <si>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</si>
  <si>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</si>
  <si>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</si>
  <si>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</si>
  <si>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</si>
  <si>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</si>
  <si>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</si>
  <si>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</si>
  <si>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</si>
  <si>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</si>
  <si>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</si>
  <si>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</si>
  <si>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</si>
  <si>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</si>
  <si>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</si>
  <si>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</si>
  <si>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</si>
  <si>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</si>
  <si>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</si>
  <si>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</si>
  <si>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</si>
  <si>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</si>
  <si>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</si>
  <si>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</si>
  <si>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</si>
  <si>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</si>
  <si>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</si>
  <si>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</si>
  <si>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</si>
  <si>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</si>
  <si>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</si>
  <si>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</si>
  <si>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</si>
  <si>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</si>
  <si>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</si>
  <si>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</si>
  <si>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</si>
  <si>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</si>
  <si>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</si>
  <si>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</si>
  <si>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</si>
  <si>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</si>
  <si>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</si>
  <si>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</si>
  <si>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</si>
  <si>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</si>
  <si>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</si>
  <si>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</si>
  <si>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</si>
  <si>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</si>
  <si>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</si>
  <si>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</si>
  <si>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</si>
  <si>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</si>
  <si>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</si>
  <si>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</si>
  <si>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</si>
  <si>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</si>
  <si>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</si>
  <si>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</si>
  <si>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</si>
  <si>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</si>
  <si>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</si>
  <si>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</si>
  <si>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</si>
  <si>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</si>
  <si>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</si>
  <si>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</si>
  <si>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</si>
  <si>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</si>
  <si>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</si>
  <si>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</si>
  <si>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</si>
  <si>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</si>
  <si>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</si>
  <si>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</si>
  <si>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</si>
  <si>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</si>
  <si>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</si>
  <si>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</si>
  <si>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</si>
  <si>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</si>
  <si>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</si>
  <si>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</si>
  <si>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</si>
  <si>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</si>
  <si>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</si>
  <si>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</si>
  <si>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</si>
  <si>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</si>
  <si>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</si>
  <si>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</si>
  <si>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</si>
  <si>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</si>
  <si>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</si>
  <si>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</si>
  <si>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</si>
  <si>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</si>
  <si>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</si>
  <si>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</si>
  <si>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</si>
  <si>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</si>
  <si>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</si>
  <si>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</si>
  <si>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</si>
  <si>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</si>
  <si>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</si>
  <si>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</si>
  <si>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</si>
  <si>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</si>
  <si>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</si>
  <si>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</si>
  <si>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</si>
  <si>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</si>
  <si>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</si>
  <si>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</si>
  <si>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</si>
  <si>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</si>
  <si>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</si>
  <si>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</si>
  <si>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</si>
  <si>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</si>
  <si>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</si>
  <si>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</si>
  <si>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</si>
  <si>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</si>
  <si>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</si>
  <si>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</si>
  <si>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</si>
  <si>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</si>
  <si>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</si>
  <si>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</si>
  <si>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</si>
  <si>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</si>
  <si>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</si>
  <si>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</si>
  <si>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</si>
  <si>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</si>
  <si>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</si>
  <si>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</si>
  <si>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</si>
  <si>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</si>
  <si>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</si>
  <si>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</si>
  <si>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</si>
  <si>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</si>
  <si>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</si>
  <si>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</si>
  <si>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</si>
  <si>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</si>
  <si>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</si>
  <si>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</si>
  <si>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</si>
  <si>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</si>
  <si>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</si>
  <si>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</si>
  <si>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</si>
  <si>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</si>
  <si>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</si>
  <si>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</si>
  <si>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</si>
  <si>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</si>
  <si>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</si>
  <si>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</si>
  <si>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</si>
  <si>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</si>
  <si>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</si>
  <si>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</si>
  <si>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</si>
  <si>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</si>
  <si>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</si>
  <si>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</si>
  <si>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</si>
  <si>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</si>
  <si>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</si>
  <si>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</si>
  <si>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</si>
  <si>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</si>
  <si>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</si>
  <si>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</si>
  <si>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</si>
  <si>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</si>
  <si>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</si>
  <si>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</si>
  <si>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</si>
  <si>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</si>
  <si>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</si>
  <si>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</si>
  <si>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</si>
  <si>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</si>
  <si>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</si>
  <si>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</si>
  <si>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</si>
  <si>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</si>
  <si>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</si>
  <si>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</si>
  <si>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</si>
  <si>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</si>
  <si>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</si>
  <si>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</si>
  <si>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</si>
  <si>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</si>
  <si>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</si>
  <si>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</si>
  <si>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</si>
  <si>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</si>
  <si>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</si>
  <si>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</si>
  <si>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</si>
  <si>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</si>
  <si>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</si>
  <si>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</si>
  <si>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</si>
  <si>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</si>
  <si>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</si>
  <si>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</si>
  <si>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</si>
  <si>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</si>
  <si>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</si>
  <si>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</si>
  <si>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</si>
  <si>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</si>
  <si>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</si>
  <si>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</si>
  <si>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</si>
  <si>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</si>
  <si>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</si>
  <si>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</si>
  <si>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</si>
  <si>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</si>
  <si>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</si>
  <si>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</si>
  <si>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</si>
  <si>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</si>
  <si>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</si>
  <si>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</si>
  <si>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</si>
  <si>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</si>
  <si>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</si>
  <si>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</si>
  <si>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</si>
  <si>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</si>
  <si>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</si>
  <si>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</si>
  <si>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</si>
  <si>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</si>
  <si>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</si>
  <si>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</si>
  <si>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</si>
  <si>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</si>
  <si>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</si>
  <si>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</si>
  <si>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</si>
  <si>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</si>
  <si>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</si>
  <si>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</si>
  <si>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</si>
  <si>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</si>
  <si>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</si>
  <si>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</si>
  <si>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</si>
  <si>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</si>
  <si>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</si>
  <si>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</si>
  <si>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</si>
  <si>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</si>
  <si>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</si>
  <si>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</si>
  <si>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</si>
  <si>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</si>
  <si>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</si>
  <si>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</si>
  <si>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</si>
  <si>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</si>
  <si>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</si>
  <si>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</si>
  <si>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</si>
  <si>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</si>
  <si>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</si>
  <si>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</si>
  <si>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</si>
  <si>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</si>
  <si>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</si>
  <si>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</si>
  <si>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</si>
  <si>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</si>
  <si>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</si>
  <si>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</si>
  <si>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</si>
  <si>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</si>
  <si>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</si>
  <si>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</si>
  <si>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</si>
  <si>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</si>
  <si>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</si>
  <si>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</si>
  <si>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</si>
  <si>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</si>
  <si>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</si>
  <si>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</si>
  <si>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</si>
  <si>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</si>
  <si>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</si>
  <si>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</si>
  <si>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</si>
  <si>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</si>
  <si>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</si>
  <si>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</si>
  <si>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</si>
  <si>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</si>
  <si>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</si>
  <si>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</si>
  <si>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</si>
  <si>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</si>
  <si>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</si>
  <si>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</si>
  <si>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</si>
  <si>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</si>
  <si>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</si>
  <si>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</si>
  <si>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</si>
  <si>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</si>
  <si>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</si>
  <si>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</si>
  <si>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</si>
  <si>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</si>
  <si>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</si>
  <si>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</si>
  <si>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</si>
  <si>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</si>
  <si>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</si>
  <si>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</si>
  <si>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</si>
  <si>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</si>
  <si>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</si>
  <si>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</si>
  <si>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</si>
  <si>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</si>
  <si>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</si>
  <si>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</si>
  <si>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</si>
  <si>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</si>
  <si>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</si>
  <si>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</si>
  <si>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</si>
  <si>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</si>
  <si>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</si>
  <si>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</si>
  <si>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</si>
  <si>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</si>
  <si>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</si>
  <si>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</si>
  <si>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</si>
  <si>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</si>
  <si>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</si>
  <si>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</si>
  <si>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</si>
  <si>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</si>
  <si>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</si>
  <si>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</si>
  <si>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</si>
  <si>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</si>
  <si>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</si>
  <si>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</si>
  <si>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</si>
  <si>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</si>
  <si>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</si>
  <si>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</si>
  <si>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</si>
  <si>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</si>
  <si>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</si>
  <si>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</si>
  <si>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</si>
  <si>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</si>
  <si>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</si>
  <si>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</si>
  <si>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</si>
  <si>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</si>
  <si>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</si>
  <si>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</si>
  <si>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</si>
  <si>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</si>
  <si>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</si>
  <si>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</si>
  <si>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</si>
  <si>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</si>
  <si>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</si>
  <si>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</si>
  <si>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</si>
  <si>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</si>
  <si>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</si>
  <si>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</si>
  <si>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</si>
  <si>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</si>
  <si>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</si>
  <si>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</si>
  <si>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</si>
  <si>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</si>
  <si>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</si>
  <si>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</si>
  <si>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</si>
  <si>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</si>
  <si>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</si>
  <si>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</si>
  <si>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</si>
  <si>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</si>
  <si>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</si>
  <si>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</si>
  <si>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</si>
  <si>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</si>
  <si>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</si>
  <si>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</si>
  <si>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</si>
  <si>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</si>
  <si>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</si>
  <si>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</si>
  <si>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</si>
  <si>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</si>
  <si>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</si>
  <si>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</si>
  <si>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</si>
  <si>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</si>
  <si>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</si>
  <si>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</si>
  <si>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</si>
  <si>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</si>
  <si>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</si>
  <si>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</si>
  <si>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</si>
  <si>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</si>
  <si>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</si>
  <si>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</si>
  <si>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</si>
  <si>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</si>
  <si>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</si>
  <si>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</si>
  <si>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</si>
  <si>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</si>
  <si>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</si>
  <si>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</si>
  <si>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</si>
  <si>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</si>
  <si>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</si>
  <si>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</si>
  <si>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</si>
  <si>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</si>
  <si>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</si>
  <si>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</si>
  <si>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</si>
  <si>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</si>
  <si>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</si>
  <si>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</si>
  <si>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</si>
  <si>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</si>
  <si>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</si>
  <si>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</si>
  <si>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</si>
  <si>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</si>
  <si>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</si>
  <si>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</si>
  <si>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</si>
  <si>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</si>
  <si>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</si>
  <si>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</si>
  <si>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</si>
  <si>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</si>
  <si>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</si>
  <si>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</si>
  <si>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</si>
  <si>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</si>
  <si>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</si>
  <si>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</si>
  <si>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</si>
  <si>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</si>
  <si>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</si>
  <si>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</si>
  <si>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</si>
  <si>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</si>
  <si>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</si>
  <si>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</si>
  <si>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</si>
  <si>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</si>
  <si>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</si>
  <si>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</si>
  <si>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</si>
  <si>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</si>
  <si>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</si>
  <si>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</si>
  <si>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</si>
  <si>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</si>
  <si>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</si>
  <si>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</si>
  <si>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</si>
  <si>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</si>
  <si>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</si>
  <si>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</si>
  <si>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</si>
  <si>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</si>
  <si>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</si>
  <si>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</si>
  <si>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</si>
  <si>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</si>
  <si>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</si>
  <si>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</si>
  <si>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</si>
  <si>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</si>
  <si>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</si>
  <si>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</si>
  <si>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</si>
  <si>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</si>
  <si>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</si>
  <si>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</si>
  <si>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</si>
  <si>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</si>
  <si>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</si>
  <si>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</si>
  <si>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</si>
  <si>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</si>
  <si>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</si>
  <si>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</si>
  <si>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</si>
  <si>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</si>
  <si>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</si>
  <si>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</si>
  <si>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</si>
  <si>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</si>
  <si>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</si>
  <si>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</si>
  <si>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</si>
  <si>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</si>
  <si>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</si>
  <si>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</si>
  <si>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</si>
  <si>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</si>
  <si>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</si>
  <si>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</si>
  <si>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</si>
  <si>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</si>
  <si>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</si>
  <si>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</si>
  <si>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</si>
  <si>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</si>
  <si>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</si>
  <si>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</si>
  <si>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</si>
  <si>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</si>
  <si>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</si>
  <si>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</si>
  <si>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</si>
  <si>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</si>
  <si>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</si>
  <si>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</si>
  <si>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</si>
  <si>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</si>
  <si>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</si>
  <si>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</si>
  <si>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</si>
  <si>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</si>
  <si>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</si>
  <si>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</si>
  <si>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</si>
  <si>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</si>
  <si>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</si>
  <si>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</si>
  <si>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</si>
  <si>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</si>
  <si>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</si>
  <si>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</si>
  <si>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</si>
  <si>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</si>
  <si>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</si>
  <si>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</si>
  <si>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</si>
  <si>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</si>
  <si>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</si>
  <si>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</si>
  <si>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</si>
  <si>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</si>
  <si>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</si>
  <si>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</si>
  <si>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</si>
  <si>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</si>
  <si>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</si>
  <si>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</si>
  <si>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</si>
  <si>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</si>
  <si>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</si>
  <si>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</si>
  <si>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</si>
  <si>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</si>
  <si>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</si>
  <si>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</si>
  <si>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</si>
  <si>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</si>
  <si>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</si>
  <si>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</si>
  <si>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</si>
  <si>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</si>
  <si>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</si>
  <si>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</si>
  <si>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</si>
  <si>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</si>
  <si>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</si>
  <si>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</si>
  <si>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</si>
  <si>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</si>
  <si>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</si>
  <si>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</si>
  <si>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</si>
  <si>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</si>
  <si>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</si>
  <si>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</si>
  <si>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</si>
  <si>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</si>
  <si>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</si>
  <si>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</si>
  <si>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</si>
  <si>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</si>
  <si>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</si>
  <si>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</si>
  <si>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</si>
  <si>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</si>
  <si>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</si>
  <si>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</si>
  <si>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</si>
  <si>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</si>
  <si>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</si>
  <si>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</si>
  <si>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</si>
  <si>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</si>
  <si>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</si>
  <si>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</si>
  <si>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</si>
  <si>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</si>
  <si>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</si>
  <si>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</si>
  <si>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</si>
  <si>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</si>
  <si>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</si>
  <si>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</si>
  <si>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</si>
  <si>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</si>
  <si>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</si>
  <si>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</si>
  <si>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</si>
  <si>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</si>
  <si>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</si>
  <si>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</si>
  <si>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</si>
  <si>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</si>
  <si>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</si>
  <si>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</si>
  <si>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</si>
  <si>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</si>
  <si>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</si>
  <si>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</si>
  <si>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</si>
  <si>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</si>
  <si>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</si>
  <si>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</si>
  <si>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</si>
  <si>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</si>
  <si>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</si>
  <si>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</si>
  <si>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</si>
  <si>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</si>
  <si>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</si>
  <si>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</si>
  <si>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</si>
  <si>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</si>
  <si>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</si>
  <si>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</si>
  <si>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</si>
  <si>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</si>
  <si>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</si>
  <si>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</si>
  <si>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</si>
  <si>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</si>
  <si>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</si>
  <si>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</si>
  <si>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</si>
  <si>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</si>
  <si>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</si>
  <si>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</si>
  <si>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</si>
  <si>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</si>
  <si>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</si>
  <si>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</si>
  <si>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</si>
  <si>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</si>
  <si>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</si>
  <si>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</si>
  <si>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</si>
  <si>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</si>
  <si>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</si>
  <si>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</si>
  <si>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</si>
  <si>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</si>
  <si>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</si>
  <si>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</si>
  <si>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</si>
  <si>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</si>
  <si>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</si>
  <si>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</si>
  <si>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</si>
  <si>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</si>
  <si>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</si>
  <si>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</si>
  <si>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</si>
  <si>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</si>
  <si>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</si>
  <si>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</si>
  <si>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</si>
  <si>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</si>
  <si>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</si>
  <si>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</si>
  <si>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</si>
  <si>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</si>
  <si>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</si>
  <si>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</si>
  <si>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</si>
  <si>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</si>
  <si>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</si>
  <si>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</si>
  <si>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</si>
  <si>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</si>
  <si>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</si>
  <si>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</si>
  <si>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</si>
  <si>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</si>
  <si>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</si>
  <si>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</si>
  <si>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</si>
  <si>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</si>
  <si>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</si>
  <si>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</si>
  <si>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</si>
  <si>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</si>
  <si>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</si>
  <si>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</si>
  <si>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</si>
  <si>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</si>
  <si>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</si>
  <si>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</si>
  <si>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</si>
  <si>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</si>
  <si>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</si>
  <si>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</si>
  <si>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</si>
  <si>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</si>
  <si>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</si>
  <si>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</si>
  <si>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</si>
  <si>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</si>
  <si>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</si>
  <si>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</si>
  <si>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</si>
  <si>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</si>
  <si>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</si>
  <si>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</si>
  <si>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</si>
  <si>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</si>
  <si>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</si>
  <si>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</si>
  <si>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</si>
  <si>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</si>
  <si>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</si>
  <si>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</si>
  <si>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</si>
  <si>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</si>
  <si>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</si>
  <si>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</si>
  <si>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</si>
  <si>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</si>
  <si>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</si>
  <si>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</si>
  <si>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</si>
  <si>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</si>
  <si>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</si>
  <si>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</si>
  <si>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</si>
  <si>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</si>
  <si>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</si>
  <si>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</si>
  <si>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</si>
  <si>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</si>
  <si>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</si>
  <si>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</si>
  <si>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</si>
  <si>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</si>
  <si>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</si>
  <si>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</si>
  <si>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</si>
  <si>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</si>
  <si>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</si>
  <si>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</si>
  <si>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</si>
  <si>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</si>
  <si>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</si>
  <si>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</si>
  <si>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</si>
  <si>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</si>
  <si>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</si>
  <si>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</si>
  <si>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</si>
  <si>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</si>
  <si>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</si>
  <si>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</si>
  <si>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</si>
  <si>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</si>
  <si>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</si>
  <si>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</si>
  <si>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</si>
  <si>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</si>
  <si>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</si>
  <si>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</si>
  <si>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</si>
  <si>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</si>
  <si>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</si>
  <si>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</si>
  <si>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</si>
  <si>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</si>
  <si>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</si>
  <si>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</si>
  <si>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</si>
  <si>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</si>
  <si>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</si>
  <si>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</si>
  <si>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</si>
  <si>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</si>
  <si>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</si>
  <si>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</si>
  <si>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</si>
  <si>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</si>
  <si>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</si>
  <si>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</si>
  <si>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</si>
  <si>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</si>
  <si>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</si>
  <si>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</si>
  <si>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</si>
  <si>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</si>
  <si>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</si>
  <si>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</si>
  <si>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</si>
  <si>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</si>
  <si>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</si>
  <si>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</si>
  <si>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</si>
  <si>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</si>
  <si>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</si>
  <si>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</si>
  <si>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</si>
  <si>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</si>
  <si>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</si>
  <si>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</si>
  <si>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</si>
  <si>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</si>
  <si>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</si>
  <si>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</si>
  <si>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</si>
  <si>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</si>
  <si>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</si>
  <si>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</si>
  <si>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</si>
  <si>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</si>
  <si>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</si>
  <si>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</si>
  <si>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</si>
  <si>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</si>
  <si>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</si>
  <si>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</si>
  <si>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</si>
  <si>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</si>
  <si>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</si>
  <si>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</si>
  <si>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</si>
  <si>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</si>
  <si>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</si>
  <si>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</si>
  <si>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</si>
  <si>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</si>
  <si>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</si>
  <si>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</si>
  <si>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</si>
  <si>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</si>
  <si>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</si>
  <si>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</si>
  <si>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</si>
  <si>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</si>
  <si>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</si>
  <si>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</si>
  <si>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</si>
  <si>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</si>
  <si>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</si>
  <si>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</si>
  <si>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</si>
  <si>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</si>
  <si>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</si>
  <si>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</si>
  <si>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</si>
  <si>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</si>
  <si>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</si>
  <si>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</si>
  <si>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</si>
  <si>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</si>
  <si>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</si>
  <si>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</si>
  <si>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</si>
  <si>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</si>
  <si>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</si>
  <si>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</si>
  <si>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</si>
  <si>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</si>
  <si>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</si>
  <si>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</si>
  <si>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</si>
  <si>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</si>
  <si>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</si>
  <si>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</si>
  <si>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</si>
  <si>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</si>
  <si>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</si>
  <si>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</si>
  <si>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</si>
  <si>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</si>
  <si>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</si>
  <si>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</si>
  <si>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</si>
  <si>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</si>
  <si>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</si>
  <si>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</si>
  <si>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</si>
  <si>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</si>
  <si>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</si>
  <si>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</si>
  <si>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</si>
  <si>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</si>
  <si>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</si>
  <si>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</si>
  <si>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</si>
  <si>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</si>
  <si>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</si>
  <si>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</si>
  <si>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</si>
  <si>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</si>
  <si>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</si>
  <si>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</si>
  <si>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</si>
  <si>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</si>
  <si>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</si>
  <si>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</si>
  <si>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</si>
  <si>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</si>
  <si>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</si>
  <si>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</si>
  <si>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</si>
  <si>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</si>
  <si>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</si>
  <si>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</si>
  <si>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</si>
  <si>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</si>
  <si>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</si>
  <si>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</si>
  <si>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</si>
  <si>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</si>
  <si>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</si>
  <si>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</si>
  <si>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</si>
  <si>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</si>
  <si>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</si>
  <si>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</si>
  <si>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</si>
  <si>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</si>
  <si>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</si>
  <si>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</si>
  <si>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</si>
  <si>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</si>
  <si>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</si>
  <si>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</si>
  <si>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</si>
  <si>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</si>
  <si>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</si>
  <si>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</si>
  <si>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</si>
  <si>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</si>
  <si>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</si>
  <si>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</si>
  <si>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</si>
  <si>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</si>
  <si>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</si>
  <si>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</si>
  <si>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</si>
  <si>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</si>
  <si>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</si>
  <si>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</si>
  <si>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</si>
  <si>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</si>
  <si>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</si>
  <si>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</si>
  <si>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</si>
  <si>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</si>
  <si>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</si>
  <si>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</si>
  <si>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</si>
  <si>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</si>
  <si>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</si>
  <si>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</si>
  <si>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</si>
  <si>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</si>
  <si>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</si>
  <si>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</si>
  <si>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</si>
  <si>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</si>
  <si>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</si>
  <si>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</si>
  <si>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</si>
  <si>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</si>
  <si>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</si>
  <si>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</si>
  <si>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</si>
  <si>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</si>
  <si>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</si>
  <si>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</si>
  <si>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</si>
  <si>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</si>
  <si>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</si>
  <si>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</si>
  <si>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</si>
  <si>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</si>
  <si>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</si>
  <si>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</si>
  <si>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</si>
  <si>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</si>
  <si>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</si>
  <si>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</si>
  <si>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</si>
  <si>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</si>
  <si>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</si>
  <si>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</si>
  <si>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</si>
  <si>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</si>
  <si>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</si>
  <si>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</si>
  <si>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</si>
  <si>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</si>
  <si>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</si>
  <si>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</si>
  <si>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</si>
  <si>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</si>
  <si>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</si>
  <si>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</si>
  <si>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</si>
  <si>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</si>
  <si>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</si>
  <si>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</si>
  <si>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</si>
  <si>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</si>
  <si>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</si>
  <si>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</si>
  <si>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</si>
  <si>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</si>
  <si>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</si>
  <si>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</si>
  <si>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</si>
  <si>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</si>
  <si>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</si>
  <si>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</si>
  <si>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</si>
  <si>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</si>
  <si>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</si>
  <si>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</si>
  <si>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</si>
  <si>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</si>
  <si>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</si>
  <si>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</si>
  <si>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</si>
  <si>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</si>
  <si>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</si>
  <si>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</si>
  <si>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</si>
  <si>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</si>
  <si>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</si>
  <si>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</si>
  <si>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</si>
  <si>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</si>
  <si>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</si>
  <si>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</si>
  <si>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</si>
  <si>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</si>
  <si>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</si>
  <si>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</si>
  <si>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</si>
  <si>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</si>
  <si>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</si>
  <si>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</si>
  <si>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</si>
  <si>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</si>
  <si>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</si>
  <si>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</si>
  <si>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</si>
  <si>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</si>
  <si>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</si>
  <si>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</si>
  <si>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</si>
  <si>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</si>
  <si>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</si>
  <si>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</si>
  <si>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</si>
  <si>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</si>
  <si>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</si>
  <si>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</si>
  <si>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</si>
  <si>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</si>
  <si>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</si>
  <si>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</si>
  <si>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</si>
  <si>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</si>
  <si>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</si>
  <si>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</si>
  <si>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</si>
  <si>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</si>
  <si>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</si>
  <si>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</si>
  <si>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</si>
  <si>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</si>
  <si>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</si>
  <si>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</si>
  <si>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</si>
  <si>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</si>
  <si>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</si>
  <si>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</si>
  <si>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</si>
  <si>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</si>
  <si>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</si>
  <si>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</si>
  <si>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</si>
  <si>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</si>
  <si>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</si>
  <si>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</si>
  <si>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</si>
  <si>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</si>
  <si>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</si>
  <si>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</si>
  <si>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</si>
  <si>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</si>
  <si>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</si>
  <si>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</si>
  <si>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</si>
  <si>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</si>
  <si>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</si>
  <si>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</si>
  <si>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</si>
  <si>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</si>
  <si>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</si>
  <si>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</si>
  <si>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</si>
  <si>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</si>
  <si>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</si>
  <si>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</si>
  <si>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</si>
  <si>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</si>
  <si>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</si>
  <si>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</si>
  <si>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</si>
  <si>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</si>
  <si>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</si>
  <si>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</si>
  <si>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</si>
  <si>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</si>
  <si>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</si>
  <si>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</si>
  <si>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</si>
  <si>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</si>
  <si>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</si>
  <si>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</si>
  <si>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</si>
  <si>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</si>
  <si>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</si>
  <si>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</si>
  <si>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</si>
  <si>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</si>
  <si>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</si>
  <si>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</si>
  <si>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</si>
  <si>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</si>
  <si>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</si>
  <si>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</si>
  <si>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</si>
  <si>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</si>
  <si>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</si>
  <si>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</si>
  <si>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</si>
  <si>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</si>
  <si>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</si>
  <si>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</si>
  <si>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</si>
  <si>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</si>
  <si>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</si>
  <si>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</si>
  <si>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</si>
  <si>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</si>
  <si>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</si>
  <si>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</si>
  <si>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</si>
  <si>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</si>
  <si>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</si>
  <si>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</si>
  <si>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</si>
  <si>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</si>
  <si>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</si>
  <si>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</si>
  <si>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</si>
  <si>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</si>
  <si>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</si>
  <si>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</si>
  <si>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</si>
  <si>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</si>
  <si>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</si>
  <si>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</si>
  <si>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</si>
  <si>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</si>
  <si>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</si>
  <si>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</si>
  <si>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</si>
  <si>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</si>
  <si>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</si>
  <si>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</si>
  <si>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</si>
  <si>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</si>
  <si>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</si>
  <si>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</si>
  <si>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</si>
  <si>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</si>
  <si>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</si>
  <si>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</si>
  <si>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</si>
  <si>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</si>
  <si>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</si>
  <si>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</si>
  <si>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</si>
  <si>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</si>
  <si>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</si>
  <si>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</si>
  <si>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</si>
  <si>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</si>
  <si>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</si>
  <si>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</si>
  <si>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</si>
  <si>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</si>
  <si>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</si>
  <si>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</si>
  <si>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</si>
  <si>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</si>
  <si>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</si>
  <si>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</si>
  <si>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</si>
  <si>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</si>
  <si>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</si>
  <si>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</si>
  <si>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</si>
  <si>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</si>
  <si>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</si>
  <si>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</si>
  <si>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</si>
  <si>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</si>
  <si>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</si>
  <si>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</si>
  <si>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</si>
  <si>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</si>
  <si>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</si>
  <si>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</si>
  <si>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</si>
  <si>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</si>
  <si>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</si>
  <si>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</si>
  <si>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</si>
  <si>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</si>
  <si>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</si>
  <si>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</si>
  <si>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</si>
  <si>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</si>
  <si>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</si>
  <si>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</si>
  <si>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</si>
  <si>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</si>
  <si>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</si>
  <si>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</si>
  <si>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</si>
  <si>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</si>
  <si>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</si>
  <si>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</si>
  <si>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</si>
  <si>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</si>
  <si>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</si>
  <si>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</si>
  <si>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</si>
  <si>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</si>
  <si>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</si>
  <si>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</si>
  <si>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</si>
  <si>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</si>
  <si>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</si>
  <si>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</si>
  <si>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</si>
  <si>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</si>
  <si>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</si>
  <si>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</si>
  <si>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</si>
  <si>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</si>
  <si>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</si>
  <si>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</si>
  <si>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</si>
  <si>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</si>
  <si>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</si>
  <si>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</si>
  <si>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</si>
  <si>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</si>
  <si>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</si>
  <si>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</si>
  <si>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</si>
  <si>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</si>
  <si>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</si>
  <si>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</si>
  <si>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</si>
  <si>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</si>
  <si>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</si>
  <si>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</si>
  <si>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</si>
  <si>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</si>
  <si>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</si>
  <si>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</si>
  <si>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</si>
  <si>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</si>
  <si>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</si>
  <si>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</si>
  <si>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</si>
  <si>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</si>
  <si>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</si>
  <si>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</si>
  <si>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</si>
  <si>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</si>
  <si>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</si>
  <si>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</si>
  <si>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</si>
  <si>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</si>
  <si>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</si>
  <si>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</si>
  <si>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</si>
  <si>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</si>
  <si>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</si>
  <si>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</si>
  <si>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</si>
  <si>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</si>
  <si>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</si>
  <si>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</si>
  <si>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</si>
  <si>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</si>
  <si>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</si>
  <si>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</si>
  <si>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</si>
  <si>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</si>
  <si>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</si>
  <si>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</si>
  <si>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</si>
  <si>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</si>
  <si>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</si>
  <si>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</si>
  <si>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</si>
  <si>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</si>
  <si>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</si>
  <si>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</si>
  <si>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</si>
  <si>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</si>
  <si>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</si>
  <si>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</si>
  <si>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</si>
  <si>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</si>
  <si>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</si>
  <si>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</si>
  <si>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</si>
  <si>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</si>
  <si>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</si>
  <si>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</si>
  <si>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</si>
  <si>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</si>
  <si>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</si>
  <si>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</si>
  <si>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</si>
  <si>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</si>
  <si>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</si>
  <si>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</si>
  <si>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</si>
  <si>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</si>
  <si>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</si>
  <si>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</si>
  <si>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</si>
  <si>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</si>
  <si>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</si>
  <si>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</si>
  <si>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</si>
  <si>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</si>
  <si>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</si>
  <si>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</si>
  <si>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</si>
  <si>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</si>
  <si>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</si>
  <si>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</si>
  <si>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</si>
  <si>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</si>
  <si>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</si>
  <si>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</si>
  <si>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</si>
  <si>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</si>
  <si>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</si>
  <si>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</si>
  <si>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</si>
  <si>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</si>
  <si>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</si>
  <si>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</si>
  <si>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</si>
  <si>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</si>
  <si>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</si>
  <si>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</si>
  <si>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</si>
  <si>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</si>
  <si>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</si>
  <si>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</si>
  <si>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</si>
  <si>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</si>
  <si>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</si>
  <si>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</si>
  <si>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</si>
  <si>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</si>
  <si>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</si>
  <si>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</si>
  <si>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</si>
  <si>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</si>
  <si>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</si>
  <si>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</si>
  <si>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</si>
  <si>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</si>
  <si>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</si>
  <si>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</si>
  <si>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</si>
  <si>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</si>
  <si>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</si>
  <si>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</si>
  <si>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</si>
  <si>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</si>
  <si>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</si>
  <si>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</si>
  <si>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</si>
  <si>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</si>
  <si>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</si>
  <si>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</si>
  <si>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</si>
  <si>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</si>
  <si>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</si>
  <si>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</si>
  <si>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</si>
  <si>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</si>
  <si>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</si>
  <si>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</si>
  <si>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</si>
  <si>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</si>
  <si>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</si>
  <si>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</si>
  <si>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</si>
  <si>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</si>
  <si>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</si>
  <si>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</si>
  <si>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</si>
  <si>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</si>
  <si>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</si>
  <si>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</si>
  <si>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</si>
  <si>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</si>
  <si>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</si>
  <si>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</si>
  <si>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</si>
  <si>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</si>
  <si>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</si>
  <si>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</si>
  <si>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</si>
  <si>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</si>
  <si>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</si>
  <si>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</si>
  <si>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</si>
  <si>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</si>
  <si>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</si>
  <si>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</si>
  <si>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</si>
  <si>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</si>
  <si>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</si>
  <si>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</si>
  <si>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</si>
  <si>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</si>
  <si>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</si>
  <si>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</si>
  <si>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</si>
  <si>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</si>
  <si>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</si>
  <si>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</si>
  <si>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</si>
  <si>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</si>
  <si>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</si>
  <si>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</si>
  <si>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</si>
  <si>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</si>
  <si>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</si>
  <si>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</si>
  <si>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</si>
  <si>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</si>
  <si>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</si>
  <si>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</si>
  <si>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</si>
  <si>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</si>
  <si>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</si>
  <si>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</si>
  <si>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</si>
  <si>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</si>
  <si>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</si>
  <si>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</si>
  <si>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</si>
  <si>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</si>
  <si>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</si>
  <si>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</si>
  <si>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</si>
  <si>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</si>
  <si>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</si>
  <si>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</si>
  <si>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</si>
  <si>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</si>
  <si>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</si>
  <si>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</si>
  <si>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</si>
  <si>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</si>
  <si>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</si>
  <si>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</si>
  <si>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</si>
  <si>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</si>
  <si>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</si>
  <si>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</si>
  <si>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</si>
  <si>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</si>
  <si>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</si>
  <si>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</si>
  <si>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</si>
  <si>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</si>
  <si>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</si>
  <si>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</si>
  <si>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</si>
  <si>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</si>
  <si>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</si>
  <si>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</si>
  <si>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</si>
  <si>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</si>
  <si>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</si>
  <si>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</si>
  <si>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</si>
  <si>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</si>
  <si>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</si>
  <si>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</si>
  <si>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</si>
  <si>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</si>
  <si>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</si>
  <si>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</si>
  <si>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</si>
  <si>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</si>
  <si>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</si>
  <si>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</si>
  <si>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</si>
  <si>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</si>
  <si>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</si>
  <si>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</si>
  <si>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</si>
  <si>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</si>
  <si>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</si>
  <si>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</si>
  <si>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</si>
  <si>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</si>
  <si>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</si>
  <si>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</si>
  <si>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</si>
  <si>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</si>
  <si>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</si>
  <si>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</si>
  <si>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</si>
  <si>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</si>
  <si>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</si>
  <si>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</si>
  <si>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</si>
  <si>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</si>
  <si>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</si>
  <si>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</si>
  <si>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</si>
  <si>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</si>
  <si>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</si>
  <si>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</si>
  <si>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</si>
  <si>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</si>
  <si>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</si>
  <si>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</si>
  <si>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</si>
  <si>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</si>
  <si>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</si>
  <si>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</si>
  <si>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</si>
  <si>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</si>
  <si>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</si>
  <si>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</si>
  <si>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</si>
  <si>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</si>
  <si>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</si>
  <si>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</si>
  <si>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</si>
  <si>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</si>
  <si>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</si>
  <si>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</si>
  <si>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</si>
  <si>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</si>
  <si>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</si>
  <si>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</si>
  <si>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</si>
  <si>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</si>
  <si>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</si>
  <si>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</si>
  <si>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</si>
  <si>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</si>
  <si>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</si>
  <si>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</si>
  <si>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</si>
  <si>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</si>
  <si>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</si>
  <si>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</si>
  <si>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</si>
  <si>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</si>
  <si>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</si>
  <si>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</si>
  <si>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</si>
  <si>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</si>
  <si>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</si>
  <si>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</si>
  <si>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</si>
  <si>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</si>
  <si>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</si>
  <si>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</si>
  <si>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</si>
  <si>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</si>
  <si>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</si>
  <si>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</si>
  <si>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</si>
  <si>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</si>
  <si>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</si>
  <si>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</si>
  <si>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</si>
  <si>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</si>
  <si>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</si>
  <si>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</si>
  <si>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</si>
  <si>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</si>
  <si>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</si>
  <si>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</si>
  <si>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</si>
  <si>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</si>
  <si>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</si>
  <si>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</si>
  <si>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</si>
  <si>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</si>
  <si>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</si>
  <si>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</si>
  <si>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</si>
  <si>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</si>
  <si>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</si>
  <si>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</si>
  <si>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</si>
  <si>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</si>
  <si>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</si>
  <si>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</si>
  <si>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</si>
  <si>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</si>
  <si>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</si>
  <si>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</si>
  <si>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</si>
  <si>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</si>
  <si>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</si>
  <si>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</si>
  <si>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</si>
  <si>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</si>
  <si>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</si>
  <si>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</si>
  <si>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</si>
  <si>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</si>
  <si>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</si>
  <si>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</si>
  <si>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</si>
  <si>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</si>
  <si>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</si>
  <si>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</si>
  <si>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</si>
  <si>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</si>
  <si>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</si>
  <si>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</si>
  <si>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</si>
  <si>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</si>
  <si>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</si>
  <si>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</si>
  <si>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</si>
  <si>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</si>
  <si>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</si>
  <si>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</si>
  <si>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</si>
  <si>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</si>
  <si>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</si>
  <si>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</si>
  <si>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</si>
  <si>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</si>
  <si>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</si>
  <si>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</si>
  <si>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</si>
  <si>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</si>
  <si>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</si>
  <si>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</si>
  <si>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</si>
  <si>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</si>
  <si>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</si>
  <si>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</si>
  <si>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</si>
  <si>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</si>
  <si>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</si>
  <si>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</si>
  <si>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</si>
  <si>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</si>
  <si>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</si>
  <si>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</si>
  <si>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</si>
  <si>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</si>
  <si>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</si>
  <si>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</si>
  <si>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</si>
  <si>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</si>
  <si>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</si>
  <si>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</si>
  <si>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</si>
  <si>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</si>
  <si>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</si>
  <si>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</si>
  <si>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</si>
  <si>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</si>
  <si>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</si>
  <si>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</si>
  <si>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</si>
  <si>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</si>
  <si>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</si>
  <si>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</si>
  <si>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</si>
  <si>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</si>
  <si>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</si>
  <si>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</si>
  <si>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</si>
  <si>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</si>
  <si>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</si>
  <si>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</si>
  <si>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</si>
  <si>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</si>
  <si>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</si>
  <si>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</si>
  <si>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</si>
  <si>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</si>
  <si>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</si>
  <si>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</si>
  <si>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</si>
  <si>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</si>
  <si>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</si>
  <si>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</si>
  <si>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</si>
  <si>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</si>
  <si>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</si>
  <si>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</si>
  <si>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</si>
  <si>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</si>
  <si>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</si>
  <si>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</si>
  <si>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</si>
  <si>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</si>
  <si>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</si>
  <si>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</si>
  <si>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</si>
  <si>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</si>
  <si>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</si>
  <si>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</si>
  <si>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</si>
  <si>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</si>
  <si>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</si>
  <si>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</si>
  <si>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</si>
  <si>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</si>
  <si>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</si>
  <si>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</si>
  <si>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</si>
  <si>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</si>
  <si>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</si>
  <si>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</si>
  <si>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</si>
  <si>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</si>
  <si>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</si>
  <si>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</si>
  <si>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</si>
  <si>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</si>
  <si>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</si>
  <si>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</si>
  <si>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</si>
  <si>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</si>
  <si>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</si>
  <si>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</si>
  <si>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</si>
  <si>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</si>
  <si>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</si>
  <si>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</si>
  <si>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</si>
  <si>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</si>
  <si>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</si>
  <si>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</si>
  <si>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</si>
  <si>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</si>
  <si>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</si>
  <si>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</si>
  <si>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</si>
  <si>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</si>
  <si>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</si>
  <si>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</si>
  <si>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</si>
  <si>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</si>
  <si>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</si>
  <si>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</si>
  <si>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</si>
  <si>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</si>
  <si>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</si>
  <si>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</si>
  <si>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</si>
  <si>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</si>
  <si>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</si>
  <si>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</si>
  <si>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</si>
  <si>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</si>
  <si>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</si>
  <si>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</si>
  <si>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</si>
  <si>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</si>
  <si>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</si>
  <si>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</si>
  <si>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</si>
  <si>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</si>
  <si>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</si>
  <si>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</si>
  <si>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</si>
  <si>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</si>
  <si>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</si>
  <si>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</si>
  <si>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</si>
  <si>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</si>
  <si>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</si>
  <si>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</si>
  <si>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</si>
  <si>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</si>
  <si>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</si>
  <si>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</si>
  <si>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</si>
  <si>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</si>
  <si>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</si>
  <si>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</si>
  <si>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</si>
  <si>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</si>
  <si>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</si>
  <si>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</si>
  <si>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</si>
  <si>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</si>
  <si>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</si>
  <si>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</si>
  <si>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</si>
  <si>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</si>
  <si>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</si>
  <si>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</si>
  <si>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</si>
  <si>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</si>
  <si>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</si>
  <si>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</si>
  <si>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</si>
  <si>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</si>
  <si>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</si>
  <si>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</si>
  <si>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</si>
  <si>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</si>
  <si>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</si>
  <si>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</si>
  <si>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</si>
  <si>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</si>
  <si>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</si>
  <si>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</si>
  <si>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</si>
  <si>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</si>
  <si>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</si>
  <si>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</si>
  <si>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</si>
  <si>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</si>
  <si>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</si>
  <si>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</si>
  <si>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</si>
  <si>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</si>
  <si>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</si>
  <si>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</si>
  <si>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</si>
  <si>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</si>
  <si>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</si>
  <si>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</si>
  <si>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</si>
  <si>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</si>
  <si>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</si>
  <si>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</si>
  <si>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</si>
  <si>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</si>
  <si>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</si>
  <si>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</si>
  <si>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</si>
  <si>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</si>
  <si>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</si>
  <si>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</si>
  <si>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</si>
  <si>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</si>
  <si>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</si>
  <si>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</si>
  <si>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</si>
  <si>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</si>
  <si>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</si>
  <si>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</si>
  <si>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</si>
  <si>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</si>
  <si>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</si>
  <si>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</si>
  <si>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</si>
  <si>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</si>
  <si>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</si>
  <si>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</si>
  <si>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</si>
  <si>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</si>
  <si>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</si>
  <si>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</si>
  <si>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</si>
  <si>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</si>
  <si>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</si>
  <si>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</si>
  <si>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</si>
  <si>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</si>
  <si>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</si>
  <si>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</si>
  <si>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</si>
  <si>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</si>
  <si>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</si>
  <si>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</si>
  <si>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</si>
  <si>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</si>
  <si>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</si>
  <si>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</si>
  <si>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</si>
  <si>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</si>
  <si>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</si>
  <si>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</si>
  <si>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</si>
  <si>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</si>
  <si>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</si>
  <si>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</si>
  <si>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</si>
  <si>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</si>
  <si>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</si>
  <si>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</si>
  <si>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</si>
  <si>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</si>
  <si>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</si>
  <si>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</si>
  <si>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</si>
  <si>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</si>
  <si>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</si>
  <si>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</si>
  <si>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</si>
  <si>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</si>
  <si>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</si>
  <si>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</si>
  <si>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</si>
  <si>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</si>
  <si>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</si>
  <si>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</si>
  <si>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</si>
  <si>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</si>
  <si>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</si>
  <si>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</si>
  <si>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</si>
  <si>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</si>
  <si>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</si>
  <si>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</si>
  <si>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</si>
  <si>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</si>
  <si>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</si>
  <si>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</si>
  <si>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</si>
  <si>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</si>
  <si>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</si>
  <si>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</si>
  <si>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</si>
  <si>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</si>
  <si>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</si>
  <si>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</si>
  <si>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</si>
  <si>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</si>
  <si>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</si>
  <si>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</si>
  <si>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</si>
  <si>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</si>
  <si>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</si>
  <si>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</si>
  <si>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</si>
  <si>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</si>
  <si>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</si>
  <si>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</si>
  <si>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</si>
  <si>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</si>
  <si>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</si>
  <si>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</si>
  <si>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</si>
  <si>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</si>
  <si>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</si>
  <si>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</si>
  <si>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</si>
  <si>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</si>
  <si>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</si>
  <si>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</si>
  <si>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</si>
  <si>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</si>
  <si>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</si>
  <si>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</si>
  <si>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</si>
  <si>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</si>
  <si>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</si>
  <si>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</si>
  <si>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</si>
  <si>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</si>
  <si>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</si>
  <si>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</si>
  <si>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</si>
  <si>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</si>
  <si>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</si>
  <si>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</si>
  <si>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</si>
  <si>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</si>
  <si>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</si>
  <si>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</si>
  <si>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</si>
  <si>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</si>
  <si>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</si>
  <si>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</si>
  <si>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</si>
  <si>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</si>
  <si>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</si>
  <si>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</si>
  <si>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</si>
  <si>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</si>
  <si>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</si>
  <si>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</si>
  <si>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</si>
  <si>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</si>
  <si>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</si>
  <si>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</si>
  <si>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</si>
  <si>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</si>
  <si>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</si>
  <si>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</si>
  <si>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</si>
  <si>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</si>
  <si>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</si>
  <si>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</si>
  <si>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</si>
  <si>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</si>
  <si>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</si>
  <si>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</si>
  <si>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</si>
  <si>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</si>
  <si>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</si>
  <si>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</si>
  <si>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</si>
  <si>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</si>
  <si>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</si>
  <si>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</si>
  <si>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</si>
  <si>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</si>
  <si>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</si>
  <si>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</si>
  <si>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</si>
  <si>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</si>
  <si>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</si>
  <si>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</si>
  <si>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</si>
  <si>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</si>
  <si>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</si>
  <si>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</si>
  <si>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</si>
  <si>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</si>
  <si>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</si>
  <si>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</si>
  <si>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</si>
  <si>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</si>
  <si>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</si>
  <si>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</si>
  <si>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</si>
  <si>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</si>
  <si>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</si>
  <si>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</si>
  <si>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</si>
  <si>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</si>
  <si>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</si>
  <si>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</si>
  <si>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</si>
  <si>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</si>
  <si>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</si>
  <si>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</si>
  <si>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</si>
  <si>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</si>
  <si>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</si>
  <si>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</si>
  <si>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</si>
  <si>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</si>
  <si>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</si>
  <si>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</si>
  <si>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</si>
  <si>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</si>
  <si>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</si>
  <si>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</si>
  <si>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</si>
  <si>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</si>
  <si>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</si>
  <si>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</si>
  <si>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</si>
  <si>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</si>
  <si>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</si>
  <si>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</si>
  <si>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</si>
  <si>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</si>
  <si>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</si>
  <si>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</si>
  <si>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</si>
  <si>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</si>
  <si>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</si>
  <si>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</si>
  <si>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</si>
  <si>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</si>
  <si>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</si>
  <si>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</si>
  <si>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</si>
  <si>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</si>
  <si>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</si>
  <si>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</si>
  <si>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</si>
  <si>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</si>
  <si>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</si>
  <si>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</si>
  <si>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</si>
  <si>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</si>
  <si>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</si>
  <si>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</si>
  <si>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</si>
  <si>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</si>
  <si>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</si>
  <si>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</si>
  <si>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</si>
  <si>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</si>
  <si>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</si>
  <si>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</si>
  <si>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</si>
  <si>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</si>
  <si>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</si>
  <si>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</si>
  <si>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</si>
  <si>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</si>
  <si>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</si>
  <si>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</si>
  <si>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</si>
  <si>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</si>
  <si>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</si>
  <si>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</si>
  <si>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</si>
  <si>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</si>
  <si>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</si>
  <si>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</si>
  <si>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</si>
  <si>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</si>
  <si>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</si>
  <si>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</si>
  <si>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</si>
  <si>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</si>
  <si>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</si>
  <si>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</si>
  <si>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</si>
  <si>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</si>
  <si>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</si>
  <si>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</si>
  <si>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</si>
  <si>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</si>
  <si>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</si>
  <si>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</si>
  <si>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</si>
  <si>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</si>
  <si>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</si>
  <si>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</si>
  <si>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</si>
  <si>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</si>
  <si>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</si>
  <si>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</si>
  <si>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</si>
  <si>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</si>
  <si>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</si>
  <si>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</si>
  <si>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</si>
  <si>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</si>
  <si>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</si>
  <si>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</si>
  <si>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</si>
  <si>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</si>
  <si>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</si>
  <si>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</si>
  <si>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</si>
  <si>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</si>
  <si>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</si>
  <si>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</si>
  <si>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</si>
  <si>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</si>
  <si>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</si>
  <si>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</si>
  <si>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</si>
  <si>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</si>
  <si>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</si>
  <si>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</si>
  <si>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</si>
  <si>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</si>
  <si>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</si>
  <si>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</si>
  <si>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</si>
  <si>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</si>
  <si>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</si>
  <si>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</si>
  <si>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</si>
  <si>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</si>
  <si>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</si>
  <si>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</si>
  <si>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</si>
  <si>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</si>
  <si>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</si>
  <si>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</si>
  <si>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</si>
  <si>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</si>
  <si>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</si>
  <si>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</si>
  <si>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</si>
  <si>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</si>
  <si>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</si>
  <si>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</si>
  <si>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</si>
  <si>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</si>
  <si>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</si>
  <si>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</si>
  <si>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</si>
  <si>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</si>
  <si>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</si>
  <si>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</si>
  <si>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</si>
  <si>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</si>
  <si>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</si>
  <si>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</si>
  <si>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</si>
  <si>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</si>
  <si>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</si>
  <si>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</si>
  <si>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</si>
  <si>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</si>
  <si>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</si>
  <si>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</si>
  <si>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</si>
  <si>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</si>
  <si>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</si>
  <si>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</si>
  <si>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</si>
  <si>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</si>
  <si>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</si>
  <si>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</si>
  <si>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</si>
  <si>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</si>
  <si>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</si>
  <si>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</si>
  <si>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</si>
  <si>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</si>
  <si>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</si>
  <si>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</si>
  <si>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</si>
  <si>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</si>
  <si>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</si>
  <si>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</si>
  <si>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</si>
  <si>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</si>
  <si>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</si>
  <si>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</si>
  <si>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</si>
  <si>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</si>
  <si>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</si>
  <si>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</si>
  <si>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</si>
  <si>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</si>
  <si>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</si>
  <si>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</si>
  <si>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</si>
  <si>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</si>
  <si>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</si>
  <si>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</si>
  <si>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</si>
  <si>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</si>
  <si>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</si>
  <si>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</si>
  <si>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</si>
  <si>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</si>
  <si>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</si>
  <si>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</si>
  <si>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</si>
  <si>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</si>
  <si>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</si>
  <si>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</si>
  <si>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</si>
  <si>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</si>
  <si>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</si>
  <si>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</si>
  <si>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</si>
  <si>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</si>
  <si>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</si>
  <si>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</si>
  <si>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</si>
  <si>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</si>
  <si>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</si>
  <si>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</si>
  <si>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</si>
  <si>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</si>
  <si>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</si>
  <si>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</si>
  <si>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</si>
  <si>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</si>
  <si>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</si>
  <si>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</si>
  <si>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</si>
  <si>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</si>
  <si>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</si>
  <si>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</si>
  <si>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</si>
  <si>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</si>
  <si>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</si>
  <si>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</si>
  <si>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</si>
  <si>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</si>
  <si>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</si>
  <si>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</si>
  <si>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</si>
  <si>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</si>
  <si>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</si>
  <si>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</si>
  <si>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</si>
  <si>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</si>
  <si>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</si>
  <si>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</si>
  <si>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</si>
  <si>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</si>
  <si>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</si>
  <si>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</si>
  <si>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</si>
  <si>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</si>
  <si>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</si>
  <si>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</si>
  <si>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</si>
  <si>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</si>
  <si>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</si>
  <si>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</si>
  <si>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</si>
  <si>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</si>
  <si>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</si>
  <si>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</si>
  <si>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</si>
  <si>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</si>
  <si>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</si>
  <si>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</si>
  <si>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</si>
  <si>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</si>
  <si>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</si>
  <si>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</si>
  <si>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</si>
  <si>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</si>
  <si>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</si>
  <si>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</si>
  <si>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</si>
  <si>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</si>
  <si>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</si>
  <si>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</si>
  <si>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</si>
  <si>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</si>
  <si>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</si>
  <si>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</si>
  <si>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</si>
  <si>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</si>
  <si>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</si>
  <si>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</si>
  <si>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</si>
  <si>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</si>
  <si>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</si>
  <si>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</si>
  <si>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</si>
  <si>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</si>
  <si>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</si>
  <si>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</si>
  <si>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</si>
  <si>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</si>
  <si>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</si>
  <si>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</si>
  <si>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</si>
  <si>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</si>
  <si>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</si>
  <si>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</si>
  <si>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</si>
  <si>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</si>
  <si>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</si>
  <si>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</si>
  <si>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</si>
  <si>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</si>
  <si>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</si>
  <si>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</si>
  <si>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</si>
  <si>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</si>
  <si>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</si>
  <si>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</si>
  <si>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</si>
  <si>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</si>
  <si>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</si>
  <si>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</si>
  <si>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</si>
  <si>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</si>
  <si>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</si>
  <si>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</si>
  <si>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</si>
  <si>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</si>
  <si>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</si>
  <si>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</si>
  <si>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</si>
  <si>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</si>
  <si>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</si>
  <si>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</si>
  <si>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</si>
  <si>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</si>
  <si>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</si>
  <si>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</si>
  <si>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</si>
  <si>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</si>
  <si>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</si>
  <si>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</si>
  <si>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</si>
  <si>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</si>
  <si>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</si>
  <si>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</si>
  <si>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</si>
  <si>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</si>
  <si>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</si>
  <si>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</si>
  <si>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</si>
  <si>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</si>
  <si>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</si>
  <si>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</si>
  <si>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</si>
  <si>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</si>
  <si>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</si>
  <si>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</si>
  <si>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</si>
  <si>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</si>
  <si>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</si>
  <si>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</si>
  <si>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</si>
  <si>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</si>
  <si>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</si>
  <si>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</si>
  <si>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</si>
  <si>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</si>
  <si>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</si>
  <si>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</si>
  <si>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</si>
  <si>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</si>
  <si>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</si>
  <si>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</si>
  <si>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</si>
  <si>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</si>
  <si>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</si>
  <si>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</si>
  <si>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</si>
  <si>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</si>
  <si>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</si>
  <si>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</si>
  <si>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</si>
  <si>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</si>
  <si>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</si>
  <si>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</si>
  <si>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</si>
  <si>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</si>
  <si>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</si>
  <si>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</si>
  <si>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</si>
  <si>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</si>
  <si>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</si>
  <si>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</si>
  <si>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</si>
  <si>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</si>
  <si>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</si>
  <si>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</si>
  <si>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</si>
  <si>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</si>
  <si>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</si>
  <si>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</si>
  <si>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</si>
  <si>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</si>
  <si>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</si>
  <si>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</si>
  <si>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</si>
  <si>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</si>
  <si>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</si>
  <si>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</si>
  <si>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</si>
  <si>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</si>
  <si>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</si>
  <si>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</si>
  <si>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</si>
  <si>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</si>
  <si>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</si>
  <si>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</si>
  <si>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</si>
  <si>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</si>
  <si>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</si>
  <si>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</si>
  <si>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</si>
  <si>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</si>
  <si>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</si>
  <si>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</si>
  <si>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</si>
  <si>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</si>
  <si>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</si>
  <si>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</si>
  <si>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</si>
  <si>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</si>
  <si>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</si>
  <si>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</si>
  <si>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</si>
  <si>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</si>
  <si>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</si>
  <si>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</si>
  <si>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</si>
  <si>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</si>
  <si>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</si>
  <si>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</si>
  <si>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</si>
  <si>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</si>
  <si>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</si>
  <si>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</si>
  <si>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</si>
  <si>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</si>
  <si>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</si>
  <si>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</si>
  <si>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</si>
  <si>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</si>
  <si>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</si>
  <si>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</si>
  <si>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</si>
  <si>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</si>
  <si>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</si>
  <si>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</si>
  <si>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</si>
  <si>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</si>
  <si>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</si>
  <si>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</si>
  <si>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</si>
  <si>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</si>
  <si>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</si>
  <si>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</si>
  <si>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</si>
  <si>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</si>
  <si>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</si>
  <si>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</si>
  <si>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</si>
  <si>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</si>
  <si>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</si>
  <si>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</si>
  <si>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</si>
  <si>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</si>
  <si>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</si>
  <si>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</si>
  <si>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</si>
  <si>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</si>
  <si>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</si>
  <si>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</si>
  <si>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</si>
  <si>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</si>
  <si>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</si>
  <si>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</si>
  <si>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</si>
  <si>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</si>
  <si>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</si>
  <si>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</si>
  <si>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</si>
  <si>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</si>
  <si>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</si>
  <si>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</si>
  <si>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</si>
  <si>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</si>
  <si>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</si>
  <si>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</si>
  <si>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</si>
  <si>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</si>
  <si>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</si>
  <si>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</si>
  <si>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</si>
  <si>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</si>
  <si>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</si>
  <si>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</si>
  <si>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</si>
  <si>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</si>
  <si>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</si>
  <si>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</si>
  <si>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</si>
  <si>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</si>
  <si>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</si>
  <si>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</si>
  <si>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</si>
  <si>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</si>
  <si>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</si>
  <si>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</si>
  <si>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</si>
  <si>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</si>
  <si>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</si>
  <si>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</si>
  <si>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</si>
  <si>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</si>
  <si>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</si>
  <si>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</si>
  <si>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</si>
  <si>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</si>
  <si>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</si>
  <si>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</si>
  <si>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</si>
  <si>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</si>
  <si>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</si>
  <si>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</si>
  <si>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</si>
  <si>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</si>
  <si>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</si>
  <si>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</si>
  <si>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</si>
  <si>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</si>
  <si>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</si>
  <si>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</si>
  <si>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</si>
  <si>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</si>
  <si>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</si>
  <si>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</si>
  <si>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</si>
  <si>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</si>
  <si>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</si>
  <si>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</si>
  <si>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</si>
  <si>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</si>
  <si>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</si>
  <si>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</si>
  <si>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</si>
  <si>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</si>
  <si>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</si>
  <si>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</si>
  <si>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</si>
  <si>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</si>
  <si>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</si>
  <si>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</si>
  <si>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</si>
  <si>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</si>
  <si>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</si>
  <si>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</si>
  <si>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</si>
  <si>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</si>
  <si>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</si>
  <si>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</si>
  <si>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</si>
  <si>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</si>
  <si>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</si>
  <si>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</si>
  <si>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</si>
  <si>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</si>
  <si>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</si>
  <si>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</si>
  <si>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</si>
  <si>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</si>
  <si>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</si>
  <si>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</si>
  <si>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</si>
  <si>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</si>
  <si>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</si>
  <si>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</si>
  <si>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</si>
  <si>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</si>
  <si>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</si>
  <si>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</si>
  <si>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</si>
  <si>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</si>
  <si>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</si>
  <si>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</si>
  <si>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</si>
  <si>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</si>
  <si>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</si>
  <si>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</si>
  <si>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</si>
  <si>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</si>
  <si>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</si>
  <si>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</si>
  <si>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</si>
  <si>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</si>
  <si>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</si>
  <si>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</si>
  <si>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</si>
  <si>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</si>
  <si>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</si>
  <si>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</si>
  <si>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</si>
  <si>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</si>
  <si>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</si>
  <si>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</si>
  <si>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</si>
  <si>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</si>
  <si>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</si>
  <si>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</si>
  <si>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</si>
  <si>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</si>
  <si>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</si>
  <si>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</si>
  <si>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</si>
  <si>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</si>
  <si>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</si>
  <si>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</si>
  <si>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</si>
  <si>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</si>
  <si>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</si>
  <si>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</si>
  <si>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</si>
  <si>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</si>
  <si>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</si>
  <si>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</si>
  <si>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</si>
  <si>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</si>
  <si>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</si>
  <si>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</si>
  <si>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</si>
  <si>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</si>
  <si>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</si>
  <si>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</si>
  <si>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</si>
  <si>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</si>
  <si>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</si>
  <si>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</si>
  <si>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</si>
  <si>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</si>
  <si>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</si>
  <si>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</si>
  <si>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</si>
  <si>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</si>
  <si>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</si>
  <si>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</si>
  <si>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</si>
  <si>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</si>
  <si>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</si>
  <si>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</si>
  <si>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</si>
  <si>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</si>
  <si>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</si>
  <si>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</si>
  <si>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</si>
  <si>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</si>
  <si>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</si>
  <si>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</si>
  <si>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</si>
  <si>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</si>
  <si>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</si>
  <si>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</si>
  <si>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</si>
  <si>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</si>
  <si>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</si>
  <si>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</si>
  <si>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</si>
  <si>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</si>
  <si>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</si>
  <si>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</si>
  <si>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</si>
  <si>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</si>
  <si>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</si>
  <si>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</si>
  <si>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</si>
  <si>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</si>
  <si>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</si>
  <si>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</si>
  <si>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</si>
  <si>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</si>
  <si>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</si>
  <si>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</si>
  <si>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</si>
  <si>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</si>
  <si>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</si>
  <si>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</si>
  <si>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</si>
  <si>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</si>
  <si>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</si>
  <si>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</si>
  <si>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</si>
  <si>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</si>
  <si>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</si>
  <si>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</si>
  <si>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</si>
  <si>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</si>
  <si>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</si>
  <si>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</si>
  <si>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</si>
  <si>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</si>
  <si>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</si>
  <si>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</si>
  <si>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</si>
  <si>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</si>
  <si>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</si>
  <si>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</si>
  <si>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</si>
  <si>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</si>
  <si>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</si>
  <si>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</si>
  <si>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</si>
  <si>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</si>
  <si>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</si>
  <si>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</si>
  <si>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</si>
  <si>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</si>
  <si>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</si>
  <si>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</si>
  <si>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</si>
  <si>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</si>
  <si>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</si>
  <si>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</si>
  <si>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</si>
  <si>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</si>
  <si>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</si>
  <si>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</si>
  <si>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</si>
  <si>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</si>
  <si>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</si>
  <si>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</si>
  <si>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</si>
  <si>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</si>
  <si>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</si>
  <si>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</si>
  <si>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</si>
  <si>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</si>
  <si>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</si>
  <si>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</si>
  <si>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</si>
  <si>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</si>
  <si>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</si>
  <si>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</si>
  <si>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</si>
  <si>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</si>
  <si>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</si>
  <si>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</si>
  <si>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</si>
  <si>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</si>
  <si>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</si>
  <si>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</si>
  <si>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</si>
  <si>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</si>
  <si>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</si>
  <si>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</si>
  <si>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</si>
  <si>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</si>
  <si>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</si>
  <si>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</si>
  <si>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</si>
  <si>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</si>
  <si>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</si>
  <si>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</si>
  <si>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</si>
  <si>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</si>
  <si>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</si>
  <si>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</si>
  <si>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</si>
  <si>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</si>
  <si>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</si>
  <si>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</si>
  <si>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</si>
  <si>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</si>
  <si>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</si>
  <si>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</si>
  <si>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</si>
  <si>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</si>
  <si>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</si>
  <si>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</si>
  <si>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</si>
  <si>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</si>
  <si>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</si>
  <si>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</si>
  <si>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</si>
  <si>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</si>
  <si>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</si>
  <si>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</si>
  <si>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</si>
  <si>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</si>
  <si>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</si>
  <si>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</si>
  <si>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</si>
  <si>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</si>
  <si>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</si>
  <si>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</si>
  <si>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</si>
  <si>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</si>
  <si>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</si>
  <si>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</si>
  <si>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</si>
  <si>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</si>
  <si>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</si>
  <si>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</si>
  <si>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</si>
  <si>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</si>
  <si>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</si>
  <si>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</si>
  <si>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</si>
  <si>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</si>
  <si>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</si>
  <si>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</si>
  <si>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</si>
  <si>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</si>
  <si>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</si>
  <si>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</si>
  <si>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</si>
  <si>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</si>
  <si>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</si>
  <si>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</si>
  <si>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</si>
  <si>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</si>
  <si>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</si>
  <si>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</si>
  <si>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</si>
  <si>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</si>
  <si>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</si>
  <si>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</si>
  <si>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</si>
  <si>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</si>
  <si>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</si>
  <si>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</si>
  <si>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</si>
  <si>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</si>
  <si>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</si>
  <si>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</si>
  <si>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</si>
  <si>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</si>
  <si>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</si>
  <si>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</si>
  <si>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</si>
  <si>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</si>
  <si>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</si>
  <si>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</si>
  <si>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</si>
  <si>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</si>
  <si>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</si>
  <si>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</si>
  <si>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</si>
  <si>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</si>
  <si>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</si>
  <si>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</si>
  <si>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</si>
  <si>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</si>
  <si>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</si>
  <si>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</si>
  <si>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</si>
  <si>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</si>
  <si>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</si>
  <si>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</si>
  <si>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</si>
  <si>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</si>
  <si>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</si>
  <si>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</si>
  <si>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</si>
  <si>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</si>
  <si>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</si>
  <si>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</si>
  <si>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</si>
  <si>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</si>
  <si>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</si>
  <si>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</si>
  <si>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</si>
  <si>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</si>
  <si>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</si>
  <si>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</si>
  <si>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</si>
  <si>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</si>
  <si>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</si>
  <si>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</si>
  <si>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</si>
  <si>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</si>
  <si>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</si>
  <si>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</si>
  <si>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</si>
  <si>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</si>
  <si>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</si>
  <si>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</si>
  <si>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</si>
  <si>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</si>
  <si>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</si>
  <si>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</si>
  <si>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</si>
  <si>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</si>
  <si>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</si>
  <si>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</si>
  <si>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</si>
  <si>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</si>
  <si>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</si>
  <si>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</si>
  <si>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</si>
  <si>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</si>
  <si>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</si>
  <si>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</si>
  <si>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</si>
  <si>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</si>
  <si>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</si>
  <si>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</si>
  <si>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</si>
  <si>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</si>
  <si>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</si>
  <si>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</si>
  <si>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</si>
  <si>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</si>
  <si>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</si>
  <si>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</si>
  <si>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</si>
  <si>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</si>
  <si>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</si>
  <si>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</si>
  <si>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</si>
  <si>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</si>
  <si>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</si>
  <si>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</si>
  <si>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</si>
  <si>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</si>
  <si>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</si>
  <si>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</si>
  <si>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</si>
  <si>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</si>
  <si>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</si>
  <si>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</si>
  <si>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</si>
  <si>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</si>
  <si>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</si>
  <si>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</si>
  <si>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</si>
  <si>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</si>
  <si>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</si>
  <si>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</si>
  <si>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</si>
  <si>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</si>
  <si>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</si>
  <si>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</si>
  <si>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</si>
  <si>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</si>
  <si>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</si>
  <si>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</si>
  <si>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</si>
  <si>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</si>
  <si>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</si>
  <si>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</si>
  <si>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</si>
  <si>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</si>
  <si>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</si>
  <si>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</si>
  <si>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</si>
  <si>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</si>
  <si>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</si>
  <si>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</si>
  <si>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</si>
  <si>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</si>
  <si>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</si>
  <si>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</si>
  <si>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</si>
  <si>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</si>
  <si>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</si>
  <si>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</si>
  <si>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</si>
  <si>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</si>
  <si>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</si>
  <si>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</si>
  <si>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</si>
  <si>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</si>
  <si>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</si>
  <si>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</si>
  <si>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</si>
  <si>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</si>
  <si>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</si>
  <si>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</si>
  <si>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</si>
  <si>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</si>
  <si>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</si>
  <si>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</si>
  <si>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</si>
  <si>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</si>
  <si>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</si>
  <si>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</si>
  <si>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</si>
  <si>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</si>
  <si>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</si>
  <si>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</si>
  <si>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</si>
  <si>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</si>
  <si>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</si>
  <si>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</si>
  <si>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</si>
  <si>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</si>
  <si>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</si>
  <si>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</si>
  <si>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</si>
  <si>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</si>
  <si>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</si>
  <si>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</si>
  <si>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</si>
  <si>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</si>
  <si>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</si>
  <si>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</si>
  <si>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</si>
  <si>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</si>
  <si>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</si>
  <si>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</si>
  <si>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</si>
  <si>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</si>
  <si>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</si>
  <si>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</si>
  <si>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</si>
  <si>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</si>
  <si>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</si>
  <si>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</si>
  <si>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</si>
  <si>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</si>
  <si>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</si>
  <si>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</si>
  <si>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</si>
  <si>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</si>
  <si>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</si>
  <si>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</si>
  <si>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</si>
  <si>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</si>
  <si>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</si>
  <si>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</si>
  <si>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</si>
  <si>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</si>
  <si>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</si>
  <si>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</si>
  <si>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</si>
  <si>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</si>
  <si>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</si>
  <si>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</si>
  <si>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</si>
  <si>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</si>
  <si>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</si>
  <si>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</si>
  <si>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</si>
  <si>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</si>
  <si>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</si>
  <si>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</si>
  <si>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</si>
  <si>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</si>
  <si>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</si>
  <si>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</si>
  <si>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</si>
  <si>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</si>
  <si>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</si>
  <si>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</si>
  <si>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</si>
  <si>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</si>
  <si>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</si>
  <si>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</si>
  <si>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</si>
  <si>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</si>
  <si>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</si>
  <si>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</si>
  <si>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</si>
  <si>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</si>
  <si>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</si>
  <si>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</si>
  <si>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</si>
  <si>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</si>
  <si>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</si>
  <si>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</si>
  <si>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</si>
  <si>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</si>
  <si>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</si>
  <si>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</si>
  <si>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</si>
  <si>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</si>
  <si>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</si>
  <si>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</si>
  <si>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</si>
  <si>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</si>
  <si>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</si>
  <si>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</si>
  <si>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</si>
  <si>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</si>
  <si>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</si>
  <si>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</si>
  <si>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</si>
  <si>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</si>
  <si>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</si>
  <si>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</si>
  <si>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</si>
  <si>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</si>
  <si>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</si>
  <si>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</si>
  <si>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</si>
  <si>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</si>
  <si>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</si>
  <si>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</si>
  <si>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</si>
  <si>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</si>
  <si>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</si>
  <si>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</si>
  <si>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</si>
  <si>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</si>
  <si>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</si>
  <si>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</si>
  <si>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</si>
  <si>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</si>
  <si>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</si>
  <si>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</si>
  <si>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</si>
  <si>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</si>
  <si>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</si>
  <si>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</si>
  <si>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</si>
  <si>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</si>
  <si>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</si>
  <si>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</si>
  <si>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</si>
  <si>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</si>
  <si>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</si>
  <si>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</si>
  <si>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</si>
  <si>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</si>
  <si>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</si>
  <si>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</si>
  <si>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</si>
  <si>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</si>
  <si>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</si>
  <si>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</si>
  <si>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</si>
  <si>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</si>
  <si>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</si>
  <si>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</si>
  <si>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</si>
  <si>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</si>
  <si>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</si>
  <si>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</si>
  <si>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</si>
  <si>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</si>
  <si>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</si>
  <si>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</si>
  <si>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</si>
  <si>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</si>
  <si>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</si>
  <si>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</si>
  <si>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</si>
  <si>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</si>
  <si>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</si>
  <si>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</si>
  <si>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</si>
  <si>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</si>
  <si>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</si>
  <si>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</si>
  <si>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</si>
  <si>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</si>
  <si>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</si>
  <si>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</si>
  <si>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</si>
  <si>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</si>
  <si>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</si>
  <si>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</si>
  <si>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</si>
  <si>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</si>
  <si>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</si>
  <si>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</si>
  <si>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</si>
  <si>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</si>
  <si>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</si>
  <si>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</si>
  <si>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</si>
  <si>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</si>
  <si>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</si>
  <si>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</si>
  <si>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</si>
  <si>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</si>
  <si>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</si>
  <si>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</si>
  <si>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</si>
  <si>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</si>
  <si>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</si>
  <si>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</si>
  <si>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</si>
  <si>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</si>
  <si>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</si>
  <si>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</si>
  <si>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</si>
  <si>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</si>
  <si>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</si>
  <si>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</si>
  <si>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</si>
  <si>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</si>
  <si>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</si>
  <si>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</si>
  <si>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</si>
  <si>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</si>
  <si>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</si>
  <si>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</si>
  <si>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</si>
  <si>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</si>
  <si>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</si>
  <si>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</si>
  <si>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</si>
  <si>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</si>
  <si>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</si>
  <si>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</si>
  <si>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</si>
  <si>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</si>
  <si>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</si>
  <si>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</si>
  <si>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</si>
  <si>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</si>
  <si>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</si>
  <si>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</si>
  <si>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</si>
  <si>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</si>
  <si>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</si>
  <si>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</si>
  <si>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</si>
  <si>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</si>
  <si>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</si>
  <si>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</si>
  <si>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</si>
  <si>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</si>
  <si>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</si>
  <si>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</si>
  <si>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</si>
  <si>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</si>
  <si>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</si>
  <si>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</si>
  <si>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</si>
  <si>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</si>
  <si>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</si>
  <si>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</si>
  <si>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</si>
  <si>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</si>
  <si>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</si>
  <si>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</si>
  <si>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</si>
  <si>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</si>
  <si>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</si>
  <si>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</si>
  <si>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</si>
  <si>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</si>
  <si>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</si>
  <si>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</si>
  <si>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</si>
  <si>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</si>
  <si>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</si>
  <si>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</si>
  <si>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</si>
  <si>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</si>
  <si>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</si>
  <si>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</si>
  <si>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</si>
  <si>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</si>
  <si>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</si>
  <si>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</si>
  <si>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</si>
  <si>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</si>
  <si>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</si>
  <si>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</si>
  <si>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</si>
  <si>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</si>
  <si>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</si>
  <si>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</si>
  <si>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</si>
  <si>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</si>
  <si>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</si>
  <si>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</si>
  <si>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</si>
  <si>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</si>
  <si>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</si>
  <si>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</si>
  <si>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</si>
  <si>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</si>
  <si>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</si>
  <si>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</si>
  <si>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</si>
  <si>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</si>
  <si>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</si>
  <si>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</si>
  <si>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</si>
  <si>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</si>
  <si>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</si>
  <si>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</si>
  <si>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</si>
  <si>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</si>
  <si>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</si>
  <si>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</si>
  <si>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</si>
  <si>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</si>
  <si>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</si>
  <si>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</si>
  <si>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</si>
  <si>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</si>
  <si>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</si>
  <si>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</si>
  <si>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</si>
  <si>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</si>
  <si>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</si>
  <si>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</si>
  <si>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</si>
  <si>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</si>
  <si>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</si>
  <si>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</si>
  <si>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</si>
  <si>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</si>
  <si>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</si>
  <si>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</si>
  <si>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</si>
  <si>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</si>
  <si>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</si>
  <si>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</si>
  <si>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</si>
  <si>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</si>
  <si>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</si>
  <si>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</si>
  <si>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</si>
  <si>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</si>
  <si>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</si>
  <si>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</si>
  <si>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</si>
  <si>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</si>
  <si>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</si>
  <si>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</si>
  <si>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</si>
  <si>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</si>
  <si>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</si>
  <si>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</si>
  <si>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</si>
  <si>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</si>
  <si>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</si>
  <si>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</si>
  <si>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</si>
  <si>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</si>
  <si>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</si>
  <si>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</si>
  <si>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</si>
  <si>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</si>
  <si>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</si>
  <si>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</si>
  <si>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</si>
  <si>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</si>
  <si>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</si>
  <si>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</si>
  <si>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</si>
  <si>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</si>
  <si>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</si>
  <si>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</si>
  <si>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</si>
  <si>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</si>
  <si>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</si>
  <si>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</si>
  <si>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</si>
  <si>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</si>
  <si>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</si>
  <si>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</si>
  <si>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</si>
  <si>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</si>
  <si>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</si>
  <si>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</si>
  <si>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</si>
  <si>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</si>
  <si>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</si>
  <si>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</si>
  <si>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</si>
  <si>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</si>
  <si>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</si>
  <si>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</si>
  <si>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</si>
  <si>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</si>
  <si>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</si>
  <si>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</si>
  <si>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</si>
  <si>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</si>
  <si>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</si>
  <si>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</si>
  <si>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</si>
  <si>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</si>
  <si>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</si>
  <si>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</si>
  <si>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</si>
  <si>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</si>
  <si>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</si>
  <si>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</si>
  <si>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</si>
  <si>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</si>
  <si>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</si>
  <si>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</si>
  <si>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</si>
  <si>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</si>
  <si>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</si>
  <si>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</si>
  <si>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</si>
  <si>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</si>
  <si>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</si>
  <si>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</si>
  <si>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</si>
  <si>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</si>
  <si>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</si>
  <si>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</si>
  <si>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</si>
  <si>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</si>
  <si>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</si>
  <si>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</si>
  <si>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</si>
  <si>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</si>
  <si>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</si>
  <si>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</si>
  <si>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</si>
  <si>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</si>
  <si>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</si>
  <si>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</si>
  <si>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</si>
  <si>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</si>
  <si>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</si>
  <si>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</si>
  <si>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</si>
  <si>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</si>
  <si>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</si>
  <si>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</si>
  <si>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</si>
  <si>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</si>
  <si>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</si>
  <si>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</si>
  <si>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</si>
  <si>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</si>
  <si>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</si>
  <si>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</si>
  <si>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</si>
  <si>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</si>
  <si>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</si>
  <si>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</si>
  <si>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</si>
  <si>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</si>
  <si>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</si>
  <si>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</si>
  <si>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</si>
  <si>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</si>
  <si>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</si>
  <si>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</si>
  <si>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</si>
  <si>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</si>
  <si>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</si>
  <si>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</si>
  <si>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</si>
  <si>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</si>
  <si>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</si>
  <si>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</si>
  <si>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</si>
  <si>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</si>
  <si>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</si>
  <si>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</si>
  <si>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</si>
  <si>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</si>
  <si>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</si>
  <si>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</si>
  <si>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</si>
  <si>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</si>
  <si>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</si>
  <si>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</si>
  <si>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</si>
  <si>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</si>
  <si>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</si>
  <si>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</si>
  <si>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</si>
  <si>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</si>
  <si>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</si>
  <si>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</si>
  <si>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</si>
  <si>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</si>
  <si>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</si>
  <si>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</si>
  <si>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</si>
  <si>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</si>
  <si>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</si>
  <si>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</si>
  <si>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</si>
  <si>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</si>
  <si>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</si>
  <si>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</si>
  <si>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</si>
  <si>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</si>
  <si>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</si>
  <si>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</si>
  <si>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</si>
  <si>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</si>
  <si>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</si>
  <si>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</si>
  <si>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</si>
  <si>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</si>
  <si>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</si>
  <si>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</si>
  <si>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</si>
  <si>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</si>
  <si>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</si>
  <si>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</si>
  <si>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</si>
  <si>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</si>
  <si>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</si>
  <si>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</si>
  <si>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</si>
  <si>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</si>
  <si>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</si>
  <si>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</si>
  <si>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</si>
  <si>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</si>
  <si>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</si>
  <si>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</si>
  <si>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</si>
  <si>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</si>
  <si>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</si>
  <si>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</si>
  <si>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</si>
  <si>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</si>
  <si>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</si>
  <si>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</si>
  <si>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</si>
  <si>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</si>
  <si>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</si>
  <si>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</si>
  <si>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</si>
  <si>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</si>
  <si>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</si>
  <si>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</si>
  <si>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</si>
  <si>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</si>
  <si>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</si>
  <si>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</si>
  <si>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</si>
  <si>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</si>
  <si>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</si>
  <si>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</si>
  <si>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</si>
  <si>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</si>
  <si>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</si>
  <si>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</si>
  <si>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</si>
  <si>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</si>
  <si>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</si>
  <si>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</si>
  <si>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</si>
  <si>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</si>
  <si>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</si>
  <si>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</si>
  <si>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</si>
  <si>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</si>
  <si>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</si>
  <si>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</si>
  <si>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</si>
  <si>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</si>
  <si>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</si>
  <si>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</si>
  <si>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</si>
  <si>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</si>
  <si>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</si>
  <si>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</si>
  <si>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</si>
  <si>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</si>
  <si>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</si>
  <si>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</si>
  <si>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</si>
  <si>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</si>
  <si>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</si>
  <si>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</si>
  <si>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</si>
  <si>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</si>
  <si>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</si>
  <si>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</si>
  <si>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</si>
  <si>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</si>
  <si>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</si>
  <si>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</si>
  <si>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</si>
  <si>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</si>
  <si>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</si>
  <si>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</si>
  <si>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</si>
  <si>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</si>
  <si>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</si>
  <si>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</si>
  <si>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</si>
  <si>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</si>
  <si>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</si>
  <si>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</si>
  <si>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</si>
  <si>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</si>
  <si>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</si>
  <si>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</si>
  <si>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</si>
  <si>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</si>
  <si>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</si>
  <si>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</si>
  <si>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</si>
  <si>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</si>
  <si>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</si>
  <si>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</si>
  <si>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</si>
  <si>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</si>
  <si>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</si>
  <si>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</si>
  <si>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</si>
  <si>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</si>
  <si>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</si>
  <si>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</si>
  <si>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</si>
  <si>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</si>
  <si>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</si>
  <si>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</si>
  <si>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</si>
  <si>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</si>
  <si>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</si>
  <si>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</si>
  <si>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</si>
  <si>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</si>
  <si>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</si>
  <si>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</si>
  <si>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</si>
  <si>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</si>
  <si>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</si>
  <si>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</si>
  <si>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</si>
  <si>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</si>
  <si>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</si>
  <si>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</si>
  <si>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</si>
  <si>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</si>
  <si>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</si>
  <si>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</si>
  <si>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</si>
  <si>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</si>
  <si>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</si>
  <si>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</si>
  <si>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</si>
  <si>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</si>
  <si>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</si>
  <si>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</si>
  <si>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</si>
  <si>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</si>
  <si>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</si>
  <si>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</si>
  <si>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</si>
  <si>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</si>
  <si>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</si>
  <si>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</si>
  <si>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</si>
  <si>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</si>
  <si>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</si>
  <si>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</si>
  <si>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</si>
  <si>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</si>
  <si>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</si>
  <si>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</si>
  <si>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</si>
  <si>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</si>
  <si>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</si>
  <si>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</si>
  <si>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</si>
  <si>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</si>
  <si>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</si>
  <si>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</si>
  <si>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</si>
  <si>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</si>
  <si>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</si>
  <si>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</si>
  <si>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</si>
  <si>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</si>
  <si>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</si>
  <si>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</si>
  <si>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</si>
  <si>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</si>
  <si>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</si>
  <si>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</si>
  <si>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</si>
  <si>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</si>
  <si>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</si>
  <si>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</si>
  <si>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</si>
  <si>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</si>
  <si>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</si>
  <si>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</si>
  <si>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</si>
  <si>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</si>
  <si>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</si>
  <si>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</si>
  <si>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</si>
  <si>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</si>
  <si>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</si>
  <si>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</si>
  <si>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</si>
  <si>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</si>
  <si>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</si>
  <si>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</si>
  <si>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</si>
  <si>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</si>
  <si>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</si>
  <si>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</si>
  <si>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</si>
  <si>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</si>
  <si>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</si>
  <si>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</si>
  <si>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</si>
  <si>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</si>
  <si>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</si>
  <si>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</si>
  <si>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</si>
  <si>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</si>
  <si>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</si>
  <si>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</si>
  <si>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</si>
  <si>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</si>
  <si>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</si>
  <si>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</si>
  <si>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</si>
  <si>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</si>
  <si>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</si>
  <si>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</si>
  <si>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</si>
  <si>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</si>
  <si>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</si>
  <si>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</si>
  <si>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</si>
  <si>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</si>
  <si>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</si>
  <si>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</si>
  <si>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</si>
  <si>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</si>
  <si>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</si>
  <si>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</si>
  <si>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</si>
  <si>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</si>
  <si>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</si>
  <si>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</si>
  <si>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</si>
  <si>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</si>
  <si>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</si>
  <si>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</si>
  <si>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</si>
  <si>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</si>
  <si>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</si>
  <si>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</si>
  <si>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</si>
  <si>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</si>
  <si>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</si>
  <si>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</si>
  <si>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</si>
  <si>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</si>
  <si>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</si>
  <si>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</si>
  <si>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</si>
  <si>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</si>
  <si>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</si>
  <si>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</si>
  <si>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</si>
  <si>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</si>
  <si>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</si>
  <si>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</si>
  <si>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</si>
  <si>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</si>
  <si>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</si>
  <si>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</si>
  <si>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</si>
  <si>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</si>
  <si>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</si>
  <si>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</si>
  <si>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</si>
  <si>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</si>
  <si>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</si>
  <si>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</si>
  <si>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</si>
  <si>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</si>
  <si>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</si>
  <si>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</si>
  <si>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</si>
  <si>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</si>
  <si>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</si>
  <si>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</si>
  <si>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</si>
  <si>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</si>
  <si>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</si>
  <si>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</si>
  <si>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</si>
  <si>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</si>
  <si>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</si>
  <si>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</si>
  <si>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</si>
  <si>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</si>
  <si>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</si>
  <si>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</si>
  <si>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</si>
  <si>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</si>
  <si>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</si>
  <si>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</si>
  <si>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</si>
  <si>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</si>
  <si>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</si>
  <si>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</si>
  <si>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</si>
  <si>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</si>
  <si>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</si>
  <si>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</si>
  <si>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</si>
  <si>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</si>
  <si>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</si>
  <si>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</si>
  <si>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</si>
  <si>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</si>
  <si>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</si>
  <si>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</si>
  <si>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</si>
  <si>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</si>
  <si>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</si>
  <si>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</si>
  <si>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</si>
  <si>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</si>
  <si>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</si>
  <si>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</si>
  <si>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</si>
  <si>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</si>
  <si>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</si>
  <si>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</si>
  <si>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</si>
  <si>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</si>
  <si>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</si>
  <si>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</si>
  <si>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</si>
  <si>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</si>
  <si>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</si>
  <si>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</si>
  <si>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</si>
  <si>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</si>
  <si>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</si>
  <si>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</si>
  <si>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</si>
  <si>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</si>
  <si>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</si>
  <si>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</si>
  <si>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</si>
  <si>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</si>
  <si>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</si>
  <si>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</si>
  <si>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</si>
  <si>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</si>
  <si>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</si>
  <si>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</si>
  <si>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</si>
  <si>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</si>
  <si>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</si>
  <si>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</si>
  <si>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</si>
  <si>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</si>
  <si>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</si>
  <si>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</si>
  <si>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</si>
  <si>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</si>
  <si>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</si>
  <si>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</si>
  <si>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</si>
  <si>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</si>
  <si>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</si>
  <si>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</si>
  <si>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</si>
  <si>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</si>
  <si>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</si>
  <si>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</si>
  <si>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</si>
  <si>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</si>
  <si>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</si>
  <si>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</si>
  <si>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</si>
  <si>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</si>
  <si>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</si>
  <si>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</si>
  <si>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</si>
  <si>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</si>
  <si>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</si>
  <si>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</si>
  <si>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</si>
  <si>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</si>
  <si>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</si>
  <si>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</si>
  <si>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</si>
  <si>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</si>
  <si>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</si>
  <si>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</si>
  <si>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</si>
  <si>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</si>
  <si>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</si>
  <si>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</si>
  <si>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</si>
  <si>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</si>
  <si>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</si>
  <si>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</si>
  <si>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</si>
  <si>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</si>
  <si>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</si>
  <si>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</si>
  <si>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</si>
  <si>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</si>
  <si>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</si>
  <si>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</si>
  <si>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</si>
  <si>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</si>
  <si>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</si>
  <si>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</si>
  <si>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</si>
  <si>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</si>
  <si>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</si>
  <si>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</si>
  <si>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</si>
  <si>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</si>
  <si>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</si>
  <si>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</si>
  <si>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</si>
  <si>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</si>
  <si>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</si>
  <si>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</si>
  <si>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</si>
  <si>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</si>
  <si>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</si>
  <si>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</si>
  <si>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</si>
  <si>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</si>
  <si>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</si>
  <si>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</si>
  <si>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</si>
  <si>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</si>
  <si>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</si>
  <si>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</si>
  <si>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</si>
  <si>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</si>
  <si>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</si>
  <si>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</si>
  <si>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</si>
  <si>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</si>
  <si>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</si>
  <si>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</si>
  <si>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</si>
  <si>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</si>
  <si>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</si>
  <si>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</si>
  <si>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</si>
  <si>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</si>
  <si>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</si>
  <si>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</si>
  <si>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</si>
  <si>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</si>
  <si>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</si>
  <si>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</si>
  <si>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</si>
  <si>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</si>
  <si>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</si>
  <si>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</si>
  <si>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</si>
  <si>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</si>
  <si>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</si>
  <si>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</si>
  <si>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</si>
  <si>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</si>
  <si>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</si>
  <si>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</si>
  <si>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</si>
  <si>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</si>
  <si>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</si>
  <si>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</si>
  <si>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</si>
  <si>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</si>
  <si>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</si>
  <si>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</si>
  <si>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</si>
  <si>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</si>
  <si>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</si>
  <si>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</si>
  <si>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</si>
  <si>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</si>
  <si>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</si>
  <si>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</si>
  <si>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</si>
  <si>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</si>
  <si>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</si>
  <si>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</si>
  <si>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</si>
  <si>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</si>
  <si>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</si>
  <si>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</si>
  <si>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</si>
  <si>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</si>
  <si>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</si>
  <si>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</si>
  <si>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</si>
  <si>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</si>
  <si>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</si>
  <si>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</si>
  <si>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</si>
  <si>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</si>
  <si>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</si>
  <si>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</si>
  <si>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</si>
  <si>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</si>
  <si>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</si>
  <si>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</si>
  <si>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</si>
  <si>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</si>
  <si>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</si>
  <si>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</si>
  <si>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</si>
  <si>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</si>
  <si>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</si>
  <si>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</si>
  <si>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</si>
  <si>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</si>
  <si>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</si>
  <si>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</si>
  <si>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</si>
  <si>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</si>
  <si>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</si>
  <si>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</si>
  <si>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</si>
  <si>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</si>
  <si>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</si>
  <si>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</si>
  <si>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</si>
  <si>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</si>
  <si>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</si>
  <si>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</si>
  <si>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</si>
  <si>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</si>
  <si>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</si>
  <si>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</si>
  <si>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</si>
  <si>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</si>
  <si>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</si>
  <si>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</si>
  <si>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</si>
  <si>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</si>
  <si>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</si>
  <si>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</si>
  <si>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</si>
  <si>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</si>
  <si>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</si>
  <si>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</si>
  <si>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</si>
  <si>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</si>
  <si>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</si>
  <si>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</si>
  <si>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</si>
  <si>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</si>
  <si>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</si>
  <si>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</si>
  <si>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</si>
  <si>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</si>
  <si>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</si>
  <si>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</si>
  <si>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</si>
  <si>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</si>
  <si>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</si>
  <si>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</si>
  <si>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</si>
  <si>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</si>
  <si>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</si>
  <si>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</si>
  <si>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</si>
  <si>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</si>
  <si>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</si>
  <si>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</si>
  <si>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</si>
  <si>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</si>
  <si>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</si>
  <si>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</si>
  <si>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</si>
  <si>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</si>
  <si>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</si>
  <si>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</si>
  <si>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</si>
  <si>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</si>
  <si>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</si>
  <si>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</si>
  <si>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</si>
  <si>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</si>
  <si>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</si>
  <si>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</si>
  <si>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</si>
  <si>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</si>
  <si>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</si>
  <si>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</si>
  <si>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</si>
  <si>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</si>
  <si>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</si>
  <si>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</si>
  <si>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</si>
  <si>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</si>
  <si>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</si>
  <si>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</si>
  <si>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</si>
  <si>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</si>
  <si>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</si>
  <si>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</si>
  <si>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</si>
  <si>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</si>
  <si>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</si>
  <si>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</si>
  <si>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</si>
  <si>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</si>
  <si>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</si>
  <si>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</si>
  <si>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</si>
  <si>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</si>
  <si>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</si>
  <si>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</si>
  <si>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</si>
  <si>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</si>
  <si>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</si>
  <si>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</si>
  <si>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</si>
  <si>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</si>
  <si>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</si>
  <si>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</si>
  <si>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</si>
  <si>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</si>
  <si>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</si>
  <si>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</si>
  <si>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</si>
  <si>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</si>
  <si>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</si>
  <si>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</si>
  <si>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</si>
  <si>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</si>
  <si>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</si>
  <si>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</si>
  <si>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</si>
  <si>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</si>
  <si>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</si>
  <si>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</si>
  <si>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</si>
  <si>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</si>
  <si>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</si>
  <si>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</si>
  <si>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</si>
  <si>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</si>
  <si>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</si>
  <si>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</si>
  <si>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</si>
  <si>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</si>
  <si>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</si>
  <si>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</si>
  <si>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</si>
  <si>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</si>
  <si>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</si>
  <si>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</si>
  <si>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</si>
  <si>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</si>
  <si>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</si>
  <si>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</si>
  <si>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</si>
  <si>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</si>
  <si>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</si>
  <si>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</si>
  <si>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</si>
  <si>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</si>
  <si>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</si>
  <si>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</si>
  <si>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</si>
  <si>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</si>
  <si>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</si>
  <si>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</si>
  <si>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</si>
  <si>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</si>
  <si>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</si>
  <si>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</si>
  <si>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</si>
  <si>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</si>
  <si>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</si>
  <si>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</si>
  <si>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</si>
  <si>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</si>
  <si>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</si>
  <si>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</si>
  <si>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</si>
  <si>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</si>
  <si>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</si>
  <si>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</si>
  <si>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</si>
  <si>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</si>
  <si>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</si>
  <si>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</si>
  <si>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</si>
  <si>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</si>
  <si>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</si>
  <si>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</si>
  <si>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</si>
  <si>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</si>
  <si>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</si>
  <si>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</si>
  <si>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</si>
  <si>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</si>
  <si>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</si>
  <si>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</si>
  <si>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</si>
  <si>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</si>
  <si>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</si>
  <si>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</si>
  <si>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</si>
  <si>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</si>
  <si>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</si>
  <si>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</si>
  <si>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</si>
  <si>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</si>
  <si>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</si>
  <si>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</si>
  <si>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</si>
  <si>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</si>
  <si>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</si>
  <si>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</si>
  <si>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</si>
  <si>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</si>
  <si>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</si>
  <si>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</si>
  <si>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</si>
  <si>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</si>
  <si>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</si>
  <si>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</si>
  <si>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</si>
  <si>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</si>
  <si>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</si>
  <si>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</si>
  <si>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</si>
  <si>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</si>
  <si>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</si>
  <si>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</si>
  <si>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</si>
  <si>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</si>
  <si>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</si>
  <si>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</si>
  <si>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</si>
  <si>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</si>
  <si>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</si>
  <si>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</si>
  <si>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</si>
  <si>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</si>
  <si>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</si>
  <si>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</si>
  <si>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</si>
  <si>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</si>
  <si>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</si>
  <si>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</si>
  <si>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</si>
  <si>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</si>
  <si>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</si>
  <si>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</si>
  <si>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</si>
  <si>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</si>
  <si>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</si>
  <si>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</si>
  <si>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</si>
  <si>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</si>
  <si>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</si>
  <si>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</si>
  <si>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</si>
  <si>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</si>
  <si>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</si>
  <si>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</si>
  <si>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</si>
  <si>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</si>
  <si>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</si>
  <si>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</si>
  <si>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</si>
  <si>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</si>
  <si>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</si>
  <si>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</si>
  <si>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</si>
  <si>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</si>
  <si>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</si>
  <si>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</si>
  <si>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</si>
  <si>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</si>
  <si>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</si>
  <si>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</si>
  <si>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</si>
  <si>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</si>
  <si>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</si>
  <si>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</si>
  <si>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</si>
  <si>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</si>
  <si>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</si>
  <si>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</si>
  <si>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</si>
  <si>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</si>
  <si>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</si>
  <si>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</si>
  <si>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</si>
  <si>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</si>
  <si>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</si>
  <si>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</si>
  <si>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</si>
  <si>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</si>
  <si>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</si>
  <si>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</si>
  <si>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</si>
  <si>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</si>
  <si>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</si>
  <si>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</si>
  <si>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</si>
  <si>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</si>
  <si>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</si>
  <si>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</si>
  <si>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</si>
  <si>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</si>
  <si>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</si>
  <si>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</si>
  <si>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</si>
  <si>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</si>
  <si>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</si>
  <si>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</si>
  <si>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</si>
  <si>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</si>
  <si>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</si>
  <si>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</si>
  <si>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</si>
  <si>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</si>
  <si>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</si>
  <si>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</si>
  <si>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</si>
  <si>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</si>
  <si>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</si>
  <si>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</si>
  <si>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</si>
  <si>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</si>
  <si>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</si>
  <si>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</si>
  <si>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</si>
  <si>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</si>
  <si>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</si>
  <si>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</si>
  <si>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</si>
  <si>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</si>
  <si>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</si>
  <si>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</si>
  <si>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</si>
  <si>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</si>
  <si>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</si>
  <si>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</si>
  <si>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</si>
  <si>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</si>
  <si>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</si>
  <si>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</si>
  <si>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</si>
  <si>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</si>
  <si>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</si>
  <si>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</si>
  <si>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</si>
  <si>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</si>
  <si>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</si>
  <si>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</si>
  <si>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</si>
  <si>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</si>
  <si>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</si>
  <si>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</si>
  <si>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</si>
  <si>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</si>
  <si>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</si>
  <si>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</si>
  <si>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</si>
  <si>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</si>
  <si>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</si>
  <si>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</si>
  <si>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</si>
  <si>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</si>
  <si>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</si>
  <si>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</si>
  <si>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</si>
  <si>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</si>
  <si>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</si>
  <si>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</si>
  <si>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</si>
  <si>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</si>
  <si>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</si>
  <si>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</si>
  <si>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</si>
  <si>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</si>
  <si>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</si>
  <si>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</si>
  <si>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</si>
  <si>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</si>
  <si>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</si>
  <si>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</si>
  <si>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</si>
  <si>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</si>
  <si>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</si>
  <si>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</si>
  <si>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</si>
  <si>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</si>
  <si>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</si>
  <si>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</si>
  <si>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</si>
  <si>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</si>
  <si>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</si>
  <si>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</si>
  <si>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</si>
  <si>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</si>
  <si>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</si>
  <si>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</si>
  <si>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</si>
  <si>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</si>
  <si>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</si>
  <si>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</si>
  <si>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</si>
  <si>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</si>
  <si>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</si>
  <si>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</si>
  <si>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</si>
  <si>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</si>
  <si>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</si>
  <si>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</si>
  <si>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</si>
  <si>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</si>
  <si>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</si>
  <si>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</si>
  <si>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</si>
  <si>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</si>
  <si>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</si>
  <si>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</si>
  <si>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</si>
  <si>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</si>
  <si>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</si>
  <si>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</si>
  <si>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</si>
  <si>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</si>
  <si>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</si>
  <si>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</si>
  <si>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</si>
  <si>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</si>
  <si>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</si>
  <si>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</si>
  <si>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</si>
  <si>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</si>
  <si>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</si>
  <si>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</si>
  <si>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</si>
  <si>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</si>
  <si>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</si>
  <si>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</si>
  <si>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</si>
  <si>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</si>
  <si>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</si>
  <si>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</si>
  <si>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</si>
  <si>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</si>
  <si>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</si>
  <si>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</si>
  <si>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</si>
  <si>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</si>
  <si>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</si>
  <si>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</si>
  <si>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</si>
  <si>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</si>
  <si>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</si>
  <si>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</si>
  <si>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</si>
  <si>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</si>
  <si>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</si>
  <si>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</si>
  <si>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</si>
  <si>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</si>
  <si>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</si>
  <si>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</si>
  <si>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</si>
  <si>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</si>
  <si>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</si>
  <si>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</si>
  <si>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</si>
  <si>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</si>
  <si>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</si>
  <si>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</si>
  <si>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</si>
  <si>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</si>
  <si>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</si>
  <si>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</si>
  <si>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</si>
  <si>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</si>
  <si>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</si>
  <si>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</si>
  <si>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</si>
  <si>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</si>
  <si>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</si>
  <si>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</si>
  <si>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</si>
  <si>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</si>
  <si>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</si>
  <si>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</si>
  <si>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</si>
  <si>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</si>
  <si>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</si>
  <si>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</si>
  <si>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</si>
  <si>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</si>
  <si>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</si>
  <si>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</si>
  <si>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</si>
  <si>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</si>
  <si>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</si>
  <si>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</si>
  <si>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</si>
  <si>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</si>
  <si>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</si>
  <si>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</si>
  <si>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</si>
  <si>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</si>
  <si>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</si>
  <si>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</si>
  <si>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</si>
  <si>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</si>
  <si>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</si>
  <si>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</si>
  <si>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</si>
  <si>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</si>
  <si>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</si>
  <si>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</si>
  <si>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</si>
  <si>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</si>
  <si>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</si>
  <si>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</si>
  <si>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</si>
  <si>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</si>
  <si>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</si>
  <si>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</si>
  <si>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</si>
  <si>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</si>
  <si>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</si>
  <si>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</si>
  <si>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</si>
  <si>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</si>
  <si>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</si>
  <si>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</si>
  <si>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</si>
  <si>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</si>
  <si>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</si>
  <si>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</si>
  <si>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</si>
  <si>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</si>
  <si>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</si>
  <si>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</si>
  <si>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</si>
  <si>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</si>
  <si>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</si>
  <si>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</si>
  <si>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</si>
  <si>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</si>
  <si>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</si>
  <si>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</si>
  <si>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</si>
  <si>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</si>
  <si>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</si>
  <si>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</si>
  <si>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</si>
  <si>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</si>
  <si>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</si>
  <si>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</si>
  <si>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</si>
  <si>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</si>
  <si>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</si>
  <si>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</si>
  <si>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</si>
  <si>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</si>
  <si>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</si>
  <si>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</si>
  <si>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</si>
  <si>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</si>
  <si>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</si>
  <si>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</si>
  <si>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</si>
  <si>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</si>
  <si>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</si>
  <si>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</si>
  <si>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</si>
  <si>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</si>
  <si>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</si>
  <si>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</si>
  <si>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</si>
  <si>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</si>
  <si>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</si>
  <si>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</si>
  <si>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</si>
  <si>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</si>
  <si>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</si>
  <si>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</si>
  <si>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</si>
  <si>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</si>
  <si>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</si>
  <si>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</si>
  <si>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</si>
  <si>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</si>
  <si>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</si>
  <si>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</si>
  <si>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</si>
  <si>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</si>
  <si>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</si>
  <si>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</si>
  <si>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</si>
  <si>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</si>
  <si>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</si>
  <si>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</si>
  <si>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</si>
  <si>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</si>
  <si>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</si>
  <si>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</si>
  <si>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</si>
  <si>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</si>
  <si>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</si>
  <si>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</si>
  <si>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</si>
  <si>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</si>
  <si>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</si>
  <si>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</si>
  <si>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</si>
  <si>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</si>
  <si>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</si>
  <si>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</si>
  <si>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</si>
  <si>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</si>
  <si>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</si>
  <si>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</si>
  <si>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</si>
  <si>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</si>
  <si>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</si>
  <si>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</si>
  <si>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</si>
  <si>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</si>
  <si>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</si>
  <si>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</si>
  <si>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</si>
  <si>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</si>
  <si>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</si>
  <si>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</si>
  <si>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</si>
  <si>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</si>
  <si>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</si>
  <si>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</si>
  <si>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</si>
  <si>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</si>
  <si>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</si>
  <si>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</si>
  <si>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</si>
  <si>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</si>
  <si>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</si>
  <si>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</si>
  <si>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</si>
  <si>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</si>
  <si>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</si>
  <si>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</si>
  <si>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</si>
  <si>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</si>
  <si>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</si>
  <si>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</si>
  <si>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</si>
  <si>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</si>
  <si>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</si>
  <si>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</si>
  <si>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</si>
  <si>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</si>
  <si>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</si>
  <si>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</si>
  <si>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</si>
  <si>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</si>
  <si>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</si>
  <si>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</si>
  <si>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</si>
  <si>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</si>
  <si>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</si>
  <si>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</si>
  <si>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</si>
  <si>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</si>
  <si>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</si>
  <si>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</si>
  <si>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</si>
  <si>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</si>
  <si>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</si>
  <si>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</si>
  <si>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</si>
  <si>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</si>
  <si>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</si>
  <si>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</si>
  <si>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</si>
  <si>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</si>
  <si>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</si>
  <si>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</si>
  <si>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</si>
  <si>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</si>
  <si>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</si>
  <si>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</si>
  <si>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</si>
  <si>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</si>
  <si>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</si>
  <si>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</si>
  <si>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</si>
  <si>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</si>
  <si>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</si>
  <si>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</si>
  <si>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</si>
  <si>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</si>
  <si>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</si>
  <si>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</si>
  <si>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</si>
  <si>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</si>
  <si>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</si>
  <si>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</si>
  <si>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</si>
  <si>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</si>
  <si>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</si>
  <si>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</si>
  <si>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</si>
  <si>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</si>
  <si>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</si>
  <si>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</si>
  <si>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</si>
  <si>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</si>
  <si>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</si>
  <si>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</si>
  <si>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</si>
  <si>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</si>
  <si>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</si>
  <si>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</si>
  <si>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</si>
  <si>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</si>
  <si>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</si>
  <si>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</si>
  <si>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</si>
  <si>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</si>
  <si>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</si>
  <si>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</si>
  <si>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</si>
  <si>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</si>
  <si>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</si>
  <si>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</si>
  <si>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</si>
  <si>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</si>
  <si>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</si>
  <si>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</si>
  <si>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</si>
  <si>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</si>
  <si>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</si>
  <si>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</si>
  <si>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</si>
  <si>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</si>
  <si>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</si>
  <si>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</si>
  <si>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</si>
  <si>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</si>
  <si>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</si>
  <si>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</si>
  <si>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</si>
  <si>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</si>
  <si>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</si>
  <si>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</si>
  <si>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</si>
  <si>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</si>
  <si>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</si>
  <si>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</si>
  <si>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</si>
  <si>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</si>
  <si>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</si>
  <si>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</si>
  <si>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</si>
  <si>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</si>
  <si>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</si>
  <si>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</si>
  <si>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</si>
  <si>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</si>
  <si>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</si>
  <si>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</si>
  <si>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</si>
  <si>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</si>
  <si>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</si>
  <si>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</si>
  <si>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</si>
  <si>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</si>
  <si>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</si>
  <si>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</si>
  <si>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</si>
  <si>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</si>
  <si>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</si>
  <si>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</si>
  <si>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</si>
  <si>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</si>
  <si>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</si>
  <si>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</si>
  <si>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</si>
  <si>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</si>
  <si>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</si>
  <si>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</si>
  <si>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</si>
  <si>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</si>
  <si>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</si>
  <si>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</si>
  <si>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</si>
  <si>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</si>
  <si>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</si>
  <si>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</si>
  <si>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</si>
  <si>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</si>
  <si>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</si>
  <si>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</si>
  <si>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</si>
  <si>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</si>
  <si>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</si>
  <si>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</si>
  <si>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</si>
  <si>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</si>
  <si>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</si>
  <si>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</si>
  <si>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</si>
  <si>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</si>
  <si>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</si>
  <si>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</si>
  <si>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</si>
  <si>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</si>
  <si>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</si>
  <si>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</si>
  <si>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</si>
  <si>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</si>
  <si>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</si>
  <si>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</si>
  <si>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</si>
  <si>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</si>
  <si>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</si>
  <si>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</si>
  <si>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</si>
  <si>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</si>
  <si>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</si>
  <si>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</si>
  <si>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</si>
  <si>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</si>
  <si>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</si>
  <si>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</si>
  <si>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</si>
  <si>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</si>
  <si>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</si>
  <si>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</si>
  <si>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</si>
  <si>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</si>
  <si>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</si>
  <si>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</si>
  <si>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</si>
  <si>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</si>
  <si>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</si>
  <si>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</si>
  <si>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</si>
  <si>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</si>
  <si>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</si>
  <si>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</si>
  <si>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</si>
  <si>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</si>
  <si>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</si>
  <si>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</si>
  <si>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</si>
  <si>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</si>
  <si>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</si>
  <si>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</si>
  <si>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</si>
  <si>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</si>
  <si>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</si>
  <si>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</si>
  <si>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</si>
  <si>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</si>
  <si>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</si>
  <si>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</si>
  <si>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</si>
  <si>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</si>
  <si>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</si>
  <si>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</si>
  <si>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</si>
  <si>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</si>
  <si>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</si>
  <si>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</si>
  <si>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</si>
  <si>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</si>
  <si>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</si>
  <si>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</si>
  <si>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</si>
  <si>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</si>
  <si>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</si>
  <si>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</si>
  <si>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</si>
  <si>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</si>
  <si>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</si>
  <si>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</si>
  <si>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</si>
  <si>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</si>
  <si>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</si>
  <si>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</si>
  <si>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</si>
  <si>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</si>
  <si>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</si>
  <si>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</si>
  <si>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</si>
  <si>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</si>
  <si>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</si>
  <si>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</si>
  <si>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</si>
  <si>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</si>
  <si>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</si>
  <si>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</si>
  <si>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</si>
  <si>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</si>
  <si>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</si>
  <si>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</si>
  <si>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</si>
  <si>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</si>
  <si>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</si>
  <si>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</si>
  <si>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</si>
  <si>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</si>
  <si>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</si>
  <si>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</si>
  <si>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</si>
  <si>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</si>
  <si>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</si>
  <si>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</si>
  <si>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</si>
  <si>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</si>
  <si>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</si>
  <si>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</si>
  <si>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</si>
  <si>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</si>
  <si>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</si>
  <si>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</si>
  <si>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</si>
  <si>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</si>
  <si>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</si>
  <si>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</si>
  <si>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</si>
  <si>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</si>
  <si>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</si>
  <si>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</si>
  <si>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</si>
  <si>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</si>
  <si>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</si>
  <si>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</si>
  <si>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</si>
  <si>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</si>
  <si>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</si>
  <si>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</si>
  <si>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</si>
  <si>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</si>
  <si>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</si>
  <si>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</si>
  <si>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</si>
  <si>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</si>
  <si>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</si>
  <si>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</si>
  <si>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</si>
  <si>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</si>
  <si>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</si>
  <si>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</si>
  <si>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</si>
  <si>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</si>
  <si>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</si>
  <si>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</si>
  <si>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</si>
  <si>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</si>
  <si>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</si>
  <si>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</si>
  <si>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</si>
  <si>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</si>
  <si>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</si>
  <si>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</si>
  <si>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</si>
  <si>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</si>
  <si>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</si>
  <si>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</si>
  <si>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</si>
  <si>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</si>
  <si>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</si>
  <si>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</si>
  <si>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</si>
  <si>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</si>
  <si>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</si>
  <si>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</si>
  <si>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</si>
  <si>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</si>
  <si>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</si>
  <si>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</si>
  <si>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</si>
  <si>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</si>
  <si>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</si>
  <si>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</si>
  <si>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</si>
  <si>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</si>
  <si>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</si>
  <si>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</si>
  <si>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</si>
  <si>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</si>
  <si>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</si>
  <si>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</si>
  <si>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</si>
  <si>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</si>
  <si>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</si>
  <si>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</si>
  <si>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</si>
  <si>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</si>
  <si>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</si>
  <si>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</si>
  <si>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</si>
  <si>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</si>
  <si>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</si>
  <si>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</si>
  <si>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</si>
  <si>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</si>
  <si>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</si>
  <si>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</si>
  <si>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</si>
  <si>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</si>
  <si>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</si>
  <si>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</si>
  <si>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</si>
  <si>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</si>
  <si>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</si>
  <si>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</si>
  <si>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</si>
  <si>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</si>
  <si>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</si>
  <si>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</si>
  <si>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</si>
  <si>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</si>
  <si>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</si>
  <si>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</si>
  <si>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</si>
  <si>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</si>
  <si>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</si>
  <si>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</si>
  <si>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</si>
  <si>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</si>
  <si>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</si>
  <si>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</si>
  <si>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</si>
  <si>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</si>
  <si>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</si>
  <si>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</si>
  <si>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</si>
  <si>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</si>
  <si>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</si>
  <si>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</si>
  <si>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</si>
  <si>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</si>
  <si>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</si>
  <si>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</si>
  <si>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</si>
  <si>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</si>
  <si>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</si>
  <si>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</si>
  <si>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</si>
  <si>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</si>
  <si>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</si>
  <si>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</si>
  <si>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</si>
  <si>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</si>
  <si>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</si>
  <si>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</si>
  <si>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</si>
  <si>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</si>
  <si>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</si>
  <si>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</si>
  <si>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</si>
  <si>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</si>
  <si>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</si>
  <si>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</si>
  <si>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</si>
  <si>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</si>
  <si>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</si>
  <si>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</si>
  <si>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</si>
  <si>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</si>
  <si>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</si>
  <si>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</si>
  <si>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</si>
  <si>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</si>
  <si>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</si>
  <si>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</si>
  <si>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</si>
  <si>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</si>
  <si>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</si>
  <si>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</si>
  <si>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</si>
  <si>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</si>
  <si>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</si>
  <si>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</si>
  <si>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</si>
  <si>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</si>
  <si>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</si>
  <si>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</si>
  <si>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</si>
  <si>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</si>
  <si>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</si>
  <si>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</si>
  <si>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</si>
  <si>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</si>
  <si>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</si>
  <si>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</si>
  <si>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</si>
  <si>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</si>
  <si>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</si>
  <si>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</si>
  <si>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</si>
  <si>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</si>
  <si>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</si>
  <si>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</si>
  <si>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</si>
  <si>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</si>
  <si>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</si>
  <si>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</si>
  <si>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</si>
  <si>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</si>
  <si>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</si>
  <si>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</si>
  <si>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</si>
  <si>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</si>
  <si>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</si>
  <si>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</si>
  <si>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</si>
  <si>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</si>
  <si>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</si>
  <si>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</si>
  <si>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</si>
  <si>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</si>
  <si>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</si>
  <si>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</si>
  <si>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</si>
  <si>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</si>
  <si>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</si>
  <si>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</si>
  <si>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</si>
  <si>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</si>
  <si>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</si>
  <si>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</si>
  <si>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</si>
  <si>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</si>
  <si>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</si>
  <si>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</si>
  <si>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</si>
  <si>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</si>
  <si>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</si>
  <si>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</si>
  <si>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</si>
  <si>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</si>
  <si>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</si>
  <si>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</si>
  <si>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</si>
  <si>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</si>
  <si>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</si>
  <si>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</si>
  <si>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</si>
  <si>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</si>
  <si>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</si>
  <si>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</si>
  <si>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</si>
  <si>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</si>
  <si>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</si>
  <si>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</si>
  <si>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</si>
  <si>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</si>
  <si>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</si>
  <si>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</si>
  <si>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</si>
  <si>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</si>
  <si>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</si>
  <si>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</si>
  <si>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</si>
  <si>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</si>
  <si>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</si>
  <si>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</si>
  <si>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</si>
  <si>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</si>
  <si>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</si>
  <si>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</si>
  <si>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</si>
  <si>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</si>
  <si>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</si>
  <si>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</si>
  <si>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</si>
  <si>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</si>
  <si>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</si>
  <si>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</si>
  <si>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</si>
  <si>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</si>
  <si>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</si>
  <si>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</si>
  <si>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</si>
  <si>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</si>
  <si>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</si>
  <si>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</si>
  <si>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</si>
  <si>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</si>
  <si>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</si>
  <si>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</si>
  <si>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</si>
  <si>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</si>
  <si>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</si>
  <si>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</si>
  <si>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</si>
  <si>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</si>
  <si>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</si>
  <si>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</si>
  <si>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</si>
  <si>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</si>
  <si>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</si>
  <si>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</si>
  <si>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</si>
  <si>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</si>
  <si>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</si>
  <si>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</si>
  <si>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</si>
  <si>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</si>
  <si>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</si>
  <si>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</si>
  <si>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</si>
  <si>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</si>
  <si>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</si>
  <si>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</si>
  <si>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</si>
  <si>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</si>
  <si>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</si>
  <si>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</si>
  <si>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</si>
  <si>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</si>
  <si>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</si>
  <si>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</si>
  <si>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</si>
  <si>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</si>
  <si>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</si>
  <si>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</si>
  <si>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</si>
  <si>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</si>
  <si>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</si>
  <si>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</si>
  <si>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</si>
  <si>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</si>
  <si>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</si>
  <si>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</si>
  <si>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</si>
  <si>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</si>
  <si>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</si>
  <si>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</si>
  <si>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</si>
  <si>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</si>
  <si>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</si>
  <si>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</si>
  <si>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</si>
  <si>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</si>
  <si>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</si>
  <si>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</si>
  <si>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</si>
  <si>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</si>
  <si>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</si>
  <si>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</si>
  <si>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</si>
  <si>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</si>
  <si>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</si>
  <si>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</si>
  <si>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</si>
  <si>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</si>
  <si>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</si>
  <si>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</si>
  <si>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</si>
  <si>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</si>
  <si>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</si>
  <si>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</si>
  <si>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</si>
  <si>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</si>
  <si>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</si>
  <si>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</si>
  <si>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</si>
  <si>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</si>
  <si>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</si>
  <si>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</si>
  <si>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</si>
  <si>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</si>
  <si>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</si>
  <si>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</si>
  <si>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</si>
  <si>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</si>
  <si>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</si>
  <si>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</si>
  <si>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</si>
  <si>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</si>
  <si>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</si>
  <si>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</si>
  <si>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</si>
  <si>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</si>
  <si>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</si>
  <si>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</si>
  <si>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</si>
  <si>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</si>
  <si>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</si>
  <si>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</si>
  <si>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</si>
  <si>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</si>
  <si>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</si>
  <si>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</si>
  <si>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</si>
  <si>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</si>
  <si>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</si>
  <si>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</si>
  <si>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</si>
  <si>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</si>
  <si>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</si>
  <si>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</si>
  <si>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</si>
  <si>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</si>
  <si>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</si>
  <si>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</si>
  <si>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</si>
  <si>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</si>
  <si>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</si>
  <si>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</si>
  <si>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</si>
  <si>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</si>
  <si>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</si>
  <si>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</si>
  <si>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</si>
  <si>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</si>
  <si>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</si>
  <si>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</si>
  <si>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</si>
  <si>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</si>
  <si>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</si>
  <si>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</si>
  <si>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</si>
  <si>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</si>
  <si>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</si>
  <si>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</si>
  <si>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</si>
  <si>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</si>
  <si>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</si>
  <si>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</si>
  <si>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</si>
  <si>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</si>
  <si>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</si>
  <si>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</si>
  <si>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</si>
  <si>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</si>
  <si>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</si>
  <si>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</si>
  <si>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</si>
  <si>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</si>
  <si>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</si>
  <si>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</si>
  <si>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</si>
  <si>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</si>
  <si>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</si>
  <si>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</si>
  <si>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</si>
  <si>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</si>
  <si>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</si>
  <si>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</si>
  <si>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</si>
  <si>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</si>
  <si>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</si>
  <si>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</si>
  <si>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</si>
  <si>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</si>
  <si>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</si>
  <si>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</si>
  <si>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</si>
  <si>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</si>
  <si>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</si>
  <si>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</si>
  <si>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</si>
  <si>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</si>
  <si>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</si>
  <si>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</si>
  <si>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</si>
  <si>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</si>
  <si>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</si>
  <si>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</si>
  <si>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</si>
  <si>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</si>
  <si>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</si>
  <si>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</si>
  <si>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</si>
  <si>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</si>
  <si>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</si>
  <si>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</si>
  <si>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</si>
  <si>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</si>
  <si>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</si>
  <si>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</si>
  <si>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</si>
  <si>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</si>
  <si>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</si>
  <si>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</si>
  <si>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</si>
  <si>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</si>
  <si>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</si>
  <si>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</si>
  <si>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</si>
  <si>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</si>
  <si>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</si>
  <si>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</si>
  <si>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</si>
  <si>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</si>
  <si>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</si>
  <si>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</si>
  <si>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</si>
  <si>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</si>
  <si>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</si>
  <si>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</si>
  <si>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</si>
  <si>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</si>
  <si>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</si>
  <si>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</si>
  <si>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</si>
  <si>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</si>
  <si>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</si>
  <si>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</si>
  <si>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</si>
  <si>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</si>
  <si>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</si>
  <si>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</si>
  <si>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</si>
  <si>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</si>
  <si>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</si>
  <si>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</si>
  <si>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</si>
  <si>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</si>
  <si>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</si>
  <si>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</si>
  <si>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</si>
  <si>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</si>
  <si>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</si>
  <si>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</si>
  <si>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</si>
  <si>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</si>
  <si>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</si>
  <si>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</si>
  <si>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</si>
  <si>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</si>
  <si>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</si>
  <si>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</si>
  <si>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</si>
  <si>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</si>
  <si>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</si>
  <si>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</si>
  <si>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</si>
  <si>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</si>
  <si>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</si>
  <si>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</si>
  <si>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</si>
  <si>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</si>
  <si>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</si>
  <si>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</si>
  <si>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</si>
  <si>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</si>
  <si>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</si>
  <si>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</si>
  <si>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</si>
  <si>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</si>
  <si>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</si>
  <si>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</si>
  <si>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</si>
  <si>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</si>
  <si>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</si>
  <si>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</si>
  <si>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</si>
  <si>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</si>
  <si>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</si>
  <si>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</si>
  <si>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</si>
  <si>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</si>
  <si>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</si>
  <si>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</si>
  <si>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</si>
  <si>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</si>
  <si>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</si>
  <si>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</si>
  <si>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</si>
  <si>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</si>
  <si>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</si>
  <si>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</si>
  <si>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</si>
  <si>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</si>
  <si>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</si>
  <si>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</si>
  <si>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</si>
  <si>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</si>
  <si>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</si>
  <si>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</si>
  <si>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</si>
  <si>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</si>
  <si>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</si>
  <si>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</si>
  <si>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</si>
  <si>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</si>
  <si>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</si>
  <si>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</si>
  <si>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</si>
  <si>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</si>
  <si>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</si>
  <si>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</si>
  <si>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</si>
  <si>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</si>
  <si>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</si>
  <si>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</si>
  <si>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</si>
  <si>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</si>
  <si>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</si>
  <si>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</si>
  <si>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</si>
  <si>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</si>
  <si>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</si>
  <si>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</si>
  <si>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</si>
  <si>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</si>
  <si>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</si>
  <si>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</si>
  <si>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</si>
  <si>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</si>
  <si>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</si>
  <si>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</si>
  <si>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</si>
  <si>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</si>
  <si>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</si>
  <si>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</si>
  <si>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</si>
  <si>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</si>
  <si>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</si>
  <si>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</si>
  <si>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</si>
  <si>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</si>
  <si>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</si>
  <si>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</si>
  <si>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</si>
  <si>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</si>
  <si>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</si>
  <si>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</si>
  <si>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</si>
  <si>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</si>
  <si>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</si>
  <si>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</si>
  <si>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</si>
  <si>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</si>
  <si>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</si>
  <si>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</si>
  <si>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</si>
  <si>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</si>
  <si>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</si>
  <si>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</si>
  <si>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</si>
  <si>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</si>
  <si>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</si>
  <si>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</si>
  <si>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</si>
  <si>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</si>
  <si>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</si>
  <si>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</si>
  <si>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</si>
  <si>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</si>
  <si>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</si>
  <si>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</si>
  <si>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</si>
  <si>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</si>
  <si>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</si>
  <si>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</si>
  <si>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</si>
  <si>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</si>
  <si>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</si>
  <si>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</si>
  <si>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</si>
  <si>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</si>
  <si>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</si>
  <si>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</si>
  <si>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</si>
  <si>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</si>
  <si>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</si>
  <si>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</si>
  <si>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</si>
  <si>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</si>
  <si>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</si>
  <si>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</si>
  <si>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</si>
  <si>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</si>
  <si>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</si>
  <si>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</si>
  <si>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</si>
  <si>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</si>
  <si>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</si>
  <si>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</si>
  <si>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</si>
  <si>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</si>
  <si>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</si>
  <si>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</si>
  <si>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</si>
  <si>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</si>
  <si>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</si>
  <si>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</si>
  <si>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</si>
  <si>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</si>
  <si>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</si>
  <si>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</si>
  <si>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</si>
  <si>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</si>
  <si>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</si>
  <si>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</si>
  <si>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</si>
  <si>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</si>
  <si>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</si>
  <si>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</si>
  <si>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</si>
  <si>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</si>
  <si>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</si>
  <si>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</si>
  <si>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</si>
  <si>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</si>
  <si>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</si>
  <si>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</si>
  <si>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</si>
  <si>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</si>
  <si>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</si>
  <si>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</si>
  <si>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</si>
  <si>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</si>
  <si>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</si>
  <si>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</si>
  <si>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</si>
  <si>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</si>
  <si>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</si>
  <si>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</si>
  <si>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</si>
  <si>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</si>
  <si>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</si>
  <si>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</si>
  <si>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</si>
  <si>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</si>
  <si>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</si>
  <si>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</si>
  <si>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</si>
  <si>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</si>
  <si>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</si>
  <si>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</si>
  <si>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</si>
  <si>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</si>
  <si>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</si>
  <si>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</si>
  <si>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</si>
  <si>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</si>
  <si>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</si>
  <si>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</si>
  <si>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</si>
  <si>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</si>
  <si>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</si>
  <si>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</si>
  <si>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</si>
  <si>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</si>
  <si>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</si>
  <si>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</si>
  <si>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</si>
  <si>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</si>
  <si>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</si>
  <si>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</si>
  <si>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</si>
  <si>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</si>
  <si>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</si>
  <si>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</si>
  <si>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</si>
  <si>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</si>
  <si>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</si>
  <si>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</si>
  <si>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</si>
  <si>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</si>
  <si>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</si>
  <si>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</si>
  <si>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</si>
  <si>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</si>
  <si>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</si>
  <si>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</si>
  <si>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</si>
  <si>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</si>
  <si>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</si>
  <si>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</si>
  <si>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</si>
  <si>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</si>
  <si>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</si>
  <si>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</si>
  <si>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</si>
  <si>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</si>
  <si>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</si>
  <si>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</si>
  <si>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</si>
  <si>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</si>
  <si>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</si>
  <si>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</si>
  <si>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</si>
  <si>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</si>
  <si>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</si>
  <si>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</si>
  <si>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</si>
  <si>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</si>
  <si>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</si>
  <si>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</si>
  <si>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</si>
  <si>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</si>
  <si>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</si>
  <si>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</si>
  <si>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</si>
  <si>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</si>
  <si>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</si>
  <si>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</si>
  <si>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</si>
  <si>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</si>
  <si>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</si>
  <si>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</si>
  <si>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</si>
  <si>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</si>
  <si>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</si>
  <si>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</si>
  <si>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</si>
  <si>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</si>
  <si>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</si>
  <si>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</si>
  <si>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</si>
  <si>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</si>
  <si>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</si>
  <si>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</si>
  <si>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</si>
  <si>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</si>
  <si>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</si>
  <si>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</si>
  <si>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</si>
  <si>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</si>
  <si>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</si>
  <si>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</si>
  <si>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</si>
  <si>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</si>
  <si>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</si>
  <si>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</si>
  <si>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</si>
  <si>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</si>
  <si>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</si>
  <si>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</si>
  <si>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</si>
  <si>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</si>
  <si>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</si>
  <si>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</si>
  <si>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</si>
  <si>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</si>
  <si>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</si>
  <si>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</si>
  <si>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</si>
  <si>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</si>
  <si>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</si>
  <si>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</si>
  <si>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</si>
  <si>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</si>
  <si>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</si>
  <si>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</si>
  <si>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</si>
  <si>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</si>
  <si>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</si>
  <si>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</si>
  <si>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</si>
  <si>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</si>
  <si>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</si>
  <si>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</si>
  <si>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</si>
  <si>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</si>
  <si>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</si>
  <si>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</si>
  <si>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</si>
  <si>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</si>
  <si>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</si>
  <si>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</si>
  <si>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</si>
  <si>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</si>
  <si>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</si>
  <si>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</si>
  <si>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</si>
  <si>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</si>
  <si>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</si>
  <si>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</si>
  <si>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</si>
  <si>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</si>
  <si>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</si>
  <si>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</si>
  <si>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</si>
  <si>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</si>
  <si>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</si>
  <si>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</si>
  <si>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</si>
  <si>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</si>
  <si>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</si>
  <si>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</si>
  <si>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</si>
  <si>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</si>
  <si>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</si>
  <si>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</si>
  <si>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</si>
  <si>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</si>
  <si>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</si>
  <si>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</si>
  <si>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</si>
  <si>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</si>
  <si>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</si>
  <si>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</si>
  <si>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</si>
  <si>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</si>
  <si>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</si>
  <si>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</si>
  <si>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</si>
  <si>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</si>
  <si>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</si>
  <si>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</si>
  <si>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</si>
  <si>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</si>
  <si>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</si>
  <si>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</si>
  <si>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</si>
  <si>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</si>
  <si>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</si>
  <si>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</si>
  <si>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</si>
  <si>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</si>
  <si>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</si>
  <si>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</si>
  <si>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</si>
  <si>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</si>
  <si>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</si>
  <si>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</si>
  <si>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</si>
  <si>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</si>
  <si>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</si>
  <si>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</si>
  <si>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</si>
  <si>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</si>
  <si>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</si>
  <si>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</si>
  <si>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</si>
  <si>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</si>
  <si>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</si>
  <si>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</si>
  <si>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</si>
  <si>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</si>
  <si>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</si>
  <si>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</si>
  <si>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</si>
  <si>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</si>
  <si>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</si>
  <si>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</si>
  <si>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</si>
  <si>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</si>
  <si>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</si>
  <si>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</si>
  <si>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</si>
  <si>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</si>
  <si>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</si>
  <si>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</si>
  <si>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</si>
  <si>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</si>
  <si>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</si>
  <si>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</si>
  <si>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</si>
  <si>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</si>
  <si>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</si>
  <si>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</si>
  <si>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</si>
  <si>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</si>
  <si>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</si>
  <si>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</si>
  <si>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</si>
  <si>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</si>
  <si>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</si>
  <si>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</si>
  <si>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</si>
  <si>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</si>
  <si>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</si>
  <si>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</si>
  <si>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</si>
  <si>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</si>
  <si>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</si>
  <si>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</si>
  <si>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</si>
  <si>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</si>
  <si>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</si>
  <si>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</si>
  <si>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</si>
  <si>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</si>
  <si>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</si>
  <si>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</si>
  <si>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</si>
  <si>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</si>
  <si>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</si>
  <si>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</si>
  <si>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</si>
  <si>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</si>
  <si>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</si>
  <si>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</si>
  <si>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</si>
  <si>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</si>
  <si>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</si>
  <si>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</si>
  <si>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</si>
  <si>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</si>
  <si>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</si>
  <si>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</si>
  <si>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</si>
  <si>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</si>
  <si>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</si>
  <si>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</si>
  <si>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</si>
  <si>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</si>
  <si>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</si>
  <si>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</si>
  <si>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</si>
  <si>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</si>
  <si>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</si>
  <si>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</si>
  <si>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</si>
  <si>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</si>
  <si>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</si>
  <si>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</si>
  <si>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</si>
  <si>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</si>
  <si>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</si>
  <si>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</si>
  <si>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</si>
  <si>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</si>
  <si>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</si>
  <si>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</si>
  <si>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</si>
  <si>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</si>
  <si>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</si>
  <si>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</si>
  <si>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</si>
  <si>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</si>
  <si>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</si>
  <si>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</si>
  <si>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</si>
  <si>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</si>
  <si>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</si>
  <si>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</si>
  <si>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</si>
  <si>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</si>
  <si>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</si>
  <si>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</si>
  <si>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</si>
  <si>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</si>
  <si>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</si>
  <si>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</si>
  <si>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</si>
  <si>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</si>
  <si>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</si>
  <si>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</si>
  <si>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</si>
  <si>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</si>
  <si>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</si>
  <si>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</si>
  <si>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</si>
  <si>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</si>
  <si>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</si>
  <si>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</si>
  <si>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</si>
  <si>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</si>
  <si>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</si>
  <si>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</si>
  <si>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</si>
  <si>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</si>
  <si>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</si>
  <si>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</si>
  <si>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</si>
  <si>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</si>
  <si>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</si>
  <si>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</si>
  <si>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</si>
  <si>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</si>
  <si>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</si>
  <si>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</si>
  <si>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</si>
  <si>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</si>
  <si>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</si>
  <si>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</si>
  <si>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</si>
  <si>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</si>
  <si>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</si>
  <si>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</si>
  <si>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</si>
  <si>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</si>
  <si>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</si>
  <si>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</si>
  <si>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</si>
  <si>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</si>
  <si>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</si>
  <si>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</si>
  <si>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</si>
  <si>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</si>
  <si>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</si>
  <si>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</si>
  <si>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</si>
  <si>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</si>
  <si>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</si>
  <si>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</si>
  <si>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</si>
  <si>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</si>
  <si>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</si>
  <si>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</si>
  <si>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</si>
  <si>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</si>
  <si>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</si>
  <si>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</si>
  <si>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</si>
  <si>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</si>
  <si>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</si>
  <si>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</si>
  <si>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</si>
  <si>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</si>
  <si>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</si>
  <si>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</si>
  <si>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</si>
  <si>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</si>
  <si>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</si>
  <si>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</si>
  <si>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</si>
  <si>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</si>
  <si>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</si>
  <si>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</si>
  <si>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</si>
  <si>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</si>
  <si>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</si>
  <si>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</si>
  <si>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</si>
  <si>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</si>
  <si>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</si>
  <si>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</si>
  <si>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</si>
  <si>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</si>
  <si>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</si>
  <si>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</si>
  <si>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</si>
  <si>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</si>
  <si>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</si>
  <si>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</si>
  <si>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</si>
  <si>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</si>
  <si>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</si>
  <si>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</si>
  <si>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</si>
  <si>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</si>
  <si>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</si>
  <si>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</si>
  <si>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</si>
  <si>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</si>
  <si>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</si>
  <si>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</si>
  <si>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</si>
  <si>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</si>
  <si>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</si>
  <si>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</si>
  <si>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</si>
  <si>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</si>
  <si>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</si>
  <si>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</si>
  <si>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</si>
  <si>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</si>
  <si>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</si>
  <si>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</si>
  <si>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</si>
  <si>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</si>
  <si>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</si>
  <si>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</si>
  <si>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</si>
  <si>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</si>
  <si>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</si>
  <si>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</si>
  <si>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</si>
  <si>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</si>
  <si>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</si>
  <si>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</si>
  <si>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</si>
  <si>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</si>
  <si>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</si>
  <si>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</si>
  <si>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</si>
  <si>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</si>
  <si>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</si>
  <si>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</si>
  <si>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</si>
  <si>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</si>
  <si>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</si>
  <si>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</si>
  <si>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</si>
  <si>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</si>
  <si>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</si>
  <si>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</si>
  <si>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</si>
  <si>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</si>
  <si>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</si>
  <si>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</si>
  <si>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</si>
  <si>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</si>
  <si>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</si>
  <si>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</si>
  <si>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</si>
  <si>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</si>
  <si>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</si>
  <si>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</si>
  <si>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</si>
  <si>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</si>
  <si>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</si>
  <si>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</si>
  <si>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</si>
  <si>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</si>
  <si>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</si>
  <si>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</si>
  <si>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</si>
  <si>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</si>
  <si>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</si>
  <si>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</si>
  <si>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</si>
  <si>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</si>
  <si>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</si>
  <si>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</si>
  <si>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</si>
  <si>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</si>
  <si>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</si>
  <si>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</si>
  <si>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</si>
  <si>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</si>
  <si>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</si>
  <si>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</si>
  <si>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</si>
  <si>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</si>
  <si>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</si>
  <si>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</si>
  <si>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</si>
  <si>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</si>
  <si>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</si>
  <si>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</si>
  <si>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</si>
  <si>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</si>
  <si>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</si>
  <si>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</si>
  <si>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</si>
  <si>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</si>
  <si>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</si>
  <si>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</si>
  <si>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</si>
  <si>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</si>
  <si>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</si>
  <si>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</si>
  <si>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</si>
  <si>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</si>
  <si>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</si>
  <si>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</si>
  <si>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</si>
  <si>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</si>
  <si>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</si>
  <si>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</si>
  <si>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</si>
  <si>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</si>
  <si>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</si>
  <si>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</si>
  <si>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</si>
  <si>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</si>
  <si>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</si>
  <si>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</si>
  <si>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</si>
  <si>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</si>
  <si>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</si>
  <si>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</si>
  <si>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</si>
  <si>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</si>
  <si>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</si>
  <si>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</si>
  <si>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</si>
  <si>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</si>
  <si>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</si>
  <si>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</si>
  <si>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</si>
  <si>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</si>
  <si>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</si>
  <si>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</si>
  <si>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</si>
  <si>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</si>
  <si>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</si>
  <si>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</si>
  <si>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</si>
  <si>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</si>
  <si>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</si>
  <si>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</si>
  <si>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</si>
  <si>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</si>
  <si>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</si>
  <si>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</si>
  <si>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</si>
  <si>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</si>
  <si>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</si>
  <si>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</si>
  <si>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</si>
  <si>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</si>
  <si>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</si>
  <si>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</si>
  <si>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</si>
  <si>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</si>
  <si>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</si>
  <si>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</si>
  <si>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</si>
  <si>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</si>
  <si>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</si>
  <si>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</si>
  <si>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</si>
  <si>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</si>
  <si>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</si>
  <si>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</si>
  <si>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</si>
  <si>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</si>
  <si>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</si>
  <si>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</si>
  <si>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</si>
  <si>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</si>
  <si>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</si>
  <si>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</si>
  <si>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</si>
  <si>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</si>
  <si>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</si>
  <si>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</si>
  <si>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</si>
  <si>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</si>
  <si>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</si>
  <si>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</si>
  <si>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</si>
  <si>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</si>
  <si>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</si>
  <si>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</si>
  <si>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</si>
  <si>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</si>
  <si>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</si>
  <si>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</si>
  <si>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</si>
  <si>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</si>
  <si>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</si>
  <si>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</si>
  <si>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</si>
  <si>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</si>
  <si>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</si>
  <si>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</si>
  <si>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</si>
  <si>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</si>
  <si>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</si>
  <si>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</si>
  <si>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</si>
  <si>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</si>
  <si>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</si>
  <si>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</si>
  <si>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</si>
  <si>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</si>
  <si>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</si>
  <si>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</si>
  <si>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</si>
  <si>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</si>
  <si>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</si>
  <si>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</si>
  <si>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</si>
  <si>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</si>
  <si>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</si>
  <si>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</si>
  <si>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</si>
  <si>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</si>
  <si>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</si>
  <si>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</si>
  <si>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</si>
  <si>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</si>
  <si>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</si>
  <si>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</si>
  <si>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</si>
  <si>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</si>
  <si>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</si>
  <si>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</si>
  <si>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</si>
  <si>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</si>
  <si>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</si>
  <si>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</si>
  <si>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</si>
  <si>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</si>
  <si>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</si>
  <si>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</si>
  <si>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</si>
  <si>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</si>
  <si>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</si>
  <si>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</si>
  <si>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</si>
  <si>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</si>
  <si>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</si>
  <si>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</si>
  <si>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</si>
  <si>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</si>
  <si>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</si>
  <si>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</si>
  <si>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</si>
  <si>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</si>
  <si>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</si>
  <si>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</si>
  <si>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</si>
  <si>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</si>
  <si>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</si>
  <si>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</si>
  <si>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</si>
  <si>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</si>
  <si>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</si>
  <si>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</si>
  <si>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</si>
  <si>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</si>
  <si>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</si>
  <si>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</si>
  <si>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</si>
  <si>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</si>
  <si>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</si>
  <si>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</si>
  <si>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</si>
  <si>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</si>
  <si>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</si>
  <si>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</si>
  <si>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</si>
  <si>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</si>
  <si>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</si>
  <si>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</si>
  <si>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</si>
  <si>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</si>
  <si>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</si>
  <si>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</si>
  <si>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</si>
  <si>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</si>
  <si>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</si>
  <si>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</si>
  <si>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</si>
  <si>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</si>
  <si>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</si>
  <si>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</si>
  <si>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</si>
  <si>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</si>
  <si>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</si>
  <si>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</si>
  <si>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</si>
  <si>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</si>
  <si>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</si>
  <si>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</si>
  <si>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</si>
  <si>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</si>
  <si>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</si>
  <si>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</si>
  <si>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</si>
  <si>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</si>
  <si>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</si>
  <si>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</si>
  <si>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</si>
  <si>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</si>
  <si>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</si>
  <si>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</si>
  <si>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</si>
  <si>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</si>
  <si>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</si>
  <si>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</si>
  <si>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</si>
  <si>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</si>
  <si>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</si>
  <si>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</si>
  <si>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</si>
  <si>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</si>
  <si>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</si>
  <si>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</si>
  <si>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</si>
  <si>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</si>
  <si>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</si>
  <si>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</si>
  <si>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</si>
  <si>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</si>
  <si>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</si>
  <si>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</si>
  <si>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</si>
  <si>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</si>
  <si>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</si>
  <si>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</si>
  <si>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</si>
  <si>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</si>
  <si>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</si>
  <si>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</si>
  <si>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</si>
  <si>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</si>
  <si>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</si>
  <si>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</si>
  <si>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</si>
  <si>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</si>
  <si>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</si>
  <si>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</si>
  <si>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</si>
  <si>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</si>
  <si>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</si>
  <si>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</si>
  <si>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</si>
  <si>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</si>
  <si>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</si>
  <si>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</si>
  <si>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</si>
  <si>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</si>
  <si>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</si>
  <si>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</si>
  <si>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</si>
  <si>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</si>
  <si>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</si>
  <si>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</si>
  <si>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</si>
  <si>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</si>
  <si>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</si>
  <si>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</si>
  <si>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</si>
  <si>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</si>
  <si>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</si>
  <si>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</si>
  <si>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</si>
  <si>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</si>
  <si>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</si>
  <si>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</si>
  <si>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</si>
  <si>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</si>
  <si>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</si>
  <si>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</si>
  <si>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</si>
  <si>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</si>
  <si>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</si>
  <si>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</si>
  <si>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</si>
  <si>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</si>
  <si>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</si>
  <si>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</si>
  <si>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</si>
  <si>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</si>
  <si>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</si>
  <si>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</si>
  <si>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</si>
  <si>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</si>
  <si>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</si>
  <si>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</si>
  <si>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</si>
  <si>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</si>
  <si>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</si>
  <si>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</si>
  <si>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</si>
  <si>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</si>
  <si>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</si>
  <si>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</si>
  <si>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</si>
  <si>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</si>
  <si>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</si>
  <si>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</si>
  <si>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</si>
  <si>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</si>
  <si>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</si>
  <si>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</si>
  <si>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</si>
  <si>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</si>
  <si>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</si>
  <si>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</si>
  <si>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</si>
  <si>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</si>
  <si>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</si>
  <si>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</si>
  <si>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</si>
  <si>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</si>
  <si>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</si>
  <si>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</si>
  <si>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</si>
  <si>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</si>
  <si>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</si>
  <si>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</si>
  <si>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</si>
  <si>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</si>
  <si>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</si>
  <si>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</si>
  <si>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</si>
  <si>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</si>
  <si>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</si>
  <si>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</si>
  <si>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</si>
  <si>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</si>
  <si>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</si>
  <si>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</si>
  <si>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</si>
  <si>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</si>
  <si>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</si>
  <si>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</si>
  <si>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</si>
  <si>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</si>
  <si>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</si>
  <si>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</si>
  <si>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</si>
  <si>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</si>
  <si>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</si>
  <si>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</si>
  <si>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</si>
  <si>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</si>
  <si>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</si>
  <si>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</si>
  <si>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</si>
  <si>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</si>
  <si>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</si>
  <si>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</si>
  <si>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</si>
  <si>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</si>
  <si>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</si>
  <si>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</si>
  <si>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</si>
  <si>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</si>
  <si>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</si>
  <si>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</si>
  <si>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</si>
  <si>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</si>
  <si>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</si>
  <si>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</si>
  <si>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</si>
  <si>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</si>
  <si>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</si>
  <si>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</si>
  <si>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</si>
  <si>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</si>
  <si>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</si>
  <si>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</si>
  <si>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</si>
  <si>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</si>
  <si>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</si>
  <si>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</si>
  <si>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</si>
  <si>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</si>
  <si>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</si>
  <si>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</si>
  <si>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</si>
  <si>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</si>
  <si>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</si>
  <si>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</si>
  <si>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</si>
  <si>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</si>
  <si>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</si>
  <si>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</si>
  <si>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</si>
  <si>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</si>
  <si>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</si>
  <si>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</si>
  <si>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</si>
  <si>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</si>
  <si>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</si>
  <si>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</si>
  <si>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</si>
  <si>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</si>
  <si>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</si>
  <si>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</si>
  <si>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</si>
  <si>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</si>
  <si>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</si>
  <si>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</si>
  <si>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</si>
  <si>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</si>
  <si>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</si>
  <si>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</si>
  <si>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</si>
  <si>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</si>
  <si>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</si>
  <si>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</si>
  <si>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</si>
  <si>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</si>
  <si>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</si>
  <si>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</si>
  <si>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</si>
  <si>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</si>
  <si>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</si>
  <si>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</si>
  <si>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</si>
  <si>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</si>
  <si>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</si>
  <si>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</si>
  <si>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</si>
  <si>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</si>
  <si>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</si>
  <si>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</si>
  <si>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</si>
  <si>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</si>
  <si>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</si>
  <si>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</si>
  <si>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</si>
  <si>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</si>
  <si>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</si>
  <si>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</si>
  <si>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</si>
  <si>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</si>
  <si>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</si>
  <si>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</si>
  <si>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</si>
  <si>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</si>
  <si>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</si>
  <si>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</si>
  <si>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</si>
  <si>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</si>
  <si>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</si>
  <si>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</si>
  <si>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</si>
  <si>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</si>
  <si>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</si>
  <si>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</si>
  <si>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</si>
  <si>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</si>
  <si>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</si>
  <si>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</si>
  <si>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</si>
  <si>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</si>
  <si>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</si>
  <si>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</si>
  <si>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</si>
  <si>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</si>
  <si>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</si>
  <si>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</si>
  <si>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</si>
  <si>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</si>
  <si>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</si>
  <si>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</si>
  <si>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</si>
  <si>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</si>
  <si>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</si>
  <si>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</si>
  <si>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</si>
  <si>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</si>
  <si>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</si>
  <si>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</si>
  <si>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</si>
  <si>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</si>
  <si>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</si>
  <si>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</si>
  <si>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</si>
  <si>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</si>
  <si>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</si>
  <si>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</si>
  <si>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</si>
  <si>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</si>
  <si>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</si>
  <si>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</si>
  <si>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</si>
  <si>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</si>
  <si>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</si>
  <si>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</si>
  <si>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</si>
  <si>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</si>
  <si>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</si>
  <si>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</si>
  <si>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</si>
  <si>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</si>
  <si>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</si>
  <si>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</si>
  <si>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</si>
  <si>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</si>
  <si>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</si>
  <si>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</si>
  <si>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</si>
  <si>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</si>
  <si>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</si>
  <si>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</si>
  <si>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</si>
  <si>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</si>
  <si>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</si>
  <si>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</si>
  <si>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</si>
  <si>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</si>
  <si>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</si>
  <si>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</si>
  <si>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</si>
  <si>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</si>
  <si>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</si>
  <si>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</si>
  <si>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</si>
  <si>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</si>
  <si>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</si>
  <si>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</si>
  <si>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</si>
  <si>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</si>
  <si>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</si>
  <si>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</si>
  <si>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</si>
  <si>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</si>
  <si>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</si>
  <si>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</si>
  <si>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</si>
  <si>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</si>
  <si>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</si>
  <si>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</si>
  <si>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</si>
  <si>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</si>
  <si>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</si>
  <si>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</si>
  <si>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</si>
  <si>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</si>
  <si>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</si>
  <si>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</si>
  <si>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</si>
  <si>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</si>
  <si>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</si>
  <si>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</si>
  <si>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</si>
  <si>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</si>
  <si>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</si>
  <si>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</si>
  <si>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</si>
  <si>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</si>
  <si>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</si>
  <si>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</si>
  <si>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</si>
  <si>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</si>
  <si>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</si>
  <si>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</si>
  <si>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</si>
  <si>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</si>
  <si>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</si>
  <si>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</si>
  <si>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</si>
  <si>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</si>
  <si>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</si>
  <si>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</si>
  <si>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</si>
  <si>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</si>
  <si>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</si>
  <si>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</si>
  <si>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</si>
  <si>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</si>
  <si>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</si>
  <si>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</si>
  <si>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</si>
  <si>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</si>
  <si>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</si>
  <si>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</si>
  <si>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</si>
  <si>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</si>
  <si>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</si>
  <si>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</si>
  <si>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</si>
  <si>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</si>
  <si>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</si>
  <si>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</si>
  <si>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</si>
  <si>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</si>
  <si>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</si>
  <si>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</si>
  <si>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</si>
  <si>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</si>
  <si>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</si>
  <si>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</si>
  <si>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</si>
  <si>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</si>
  <si>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</si>
  <si>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</si>
  <si>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</si>
  <si>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</si>
  <si>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</si>
  <si>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</si>
  <si>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</si>
  <si>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</si>
  <si>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</si>
  <si>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</si>
  <si>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</si>
  <si>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</si>
  <si>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</si>
  <si>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</si>
  <si>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</si>
  <si>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</si>
  <si>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</si>
  <si>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</si>
  <si>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</si>
  <si>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</si>
  <si>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</si>
  <si>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</si>
  <si>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</si>
  <si>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</si>
  <si>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</si>
  <si>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</si>
  <si>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</si>
  <si>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</si>
  <si>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</si>
  <si>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</si>
  <si>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</si>
  <si>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</si>
  <si>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</si>
  <si>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</si>
  <si>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</si>
  <si>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</si>
  <si>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</si>
  <si>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</si>
  <si>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</si>
  <si>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</si>
  <si>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</si>
  <si>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</si>
  <si>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</si>
  <si>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</si>
  <si>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</si>
  <si>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</si>
  <si>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</si>
  <si>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</si>
  <si>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</si>
  <si>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</si>
  <si>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</si>
  <si>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</si>
  <si>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</si>
  <si>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</si>
  <si>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</si>
  <si>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</si>
  <si>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</si>
  <si>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</si>
  <si>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</si>
  <si>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</si>
  <si>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</si>
  <si>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</si>
  <si>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</si>
  <si>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</si>
  <si>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</si>
  <si>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</si>
  <si>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</si>
  <si>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</si>
  <si>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</si>
  <si>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</si>
  <si>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</si>
  <si>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</si>
  <si>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</si>
  <si>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</si>
  <si>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</si>
  <si>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</si>
  <si>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</si>
  <si>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</si>
  <si>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</si>
  <si>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</si>
  <si>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</si>
  <si>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</si>
  <si>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</si>
  <si>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</si>
  <si>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</si>
  <si>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</si>
  <si>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</si>
  <si>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</si>
  <si>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</si>
  <si>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</si>
  <si>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</si>
  <si>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</si>
  <si>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</si>
  <si>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</si>
  <si>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</si>
  <si>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</si>
  <si>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</si>
  <si>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</si>
  <si>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</si>
  <si>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</si>
  <si>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</si>
  <si>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</si>
  <si>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</si>
  <si>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</si>
  <si>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</si>
  <si>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</si>
  <si>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</si>
  <si>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</si>
  <si>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</si>
  <si>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</si>
  <si>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</si>
  <si>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</si>
  <si>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</si>
  <si>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</si>
  <si>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</si>
  <si>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</si>
  <si>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</si>
  <si>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</si>
  <si>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</si>
  <si>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</si>
  <si>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</si>
  <si>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</si>
  <si>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</si>
  <si>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</si>
  <si>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</si>
  <si>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</si>
  <si>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</si>
  <si>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</si>
  <si>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</si>
  <si>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</si>
  <si>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</si>
  <si>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</si>
  <si>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</si>
  <si>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</si>
  <si>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</si>
  <si>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</si>
  <si>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</si>
  <si>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</si>
  <si>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</si>
  <si>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</si>
  <si>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</si>
  <si>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</si>
  <si>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</si>
  <si>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</si>
  <si>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</si>
  <si>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</si>
  <si>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</si>
  <si>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</si>
  <si>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</si>
  <si>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</si>
  <si>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</si>
  <si>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</si>
  <si>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</si>
  <si>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</si>
  <si>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</si>
  <si>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</si>
  <si>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</si>
  <si>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</si>
  <si>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</si>
  <si>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</si>
  <si>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</si>
  <si>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</si>
  <si>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</si>
  <si>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</si>
  <si>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</si>
  <si>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</si>
  <si>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</si>
  <si>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</si>
  <si>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</si>
  <si>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</si>
  <si>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</si>
  <si>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</si>
  <si>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</si>
  <si>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</si>
  <si>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</si>
  <si>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</si>
  <si>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</si>
  <si>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</si>
  <si>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</si>
  <si>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</si>
  <si>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</si>
  <si>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</si>
  <si>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</si>
  <si>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</si>
  <si>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</si>
  <si>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</si>
  <si>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</si>
  <si>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</si>
  <si>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</si>
  <si>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</si>
  <si>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</si>
  <si>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</si>
  <si>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</si>
  <si>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</si>
  <si>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</si>
  <si>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</si>
  <si>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</si>
  <si>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</si>
  <si>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</si>
  <si>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</si>
  <si>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</si>
  <si>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</si>
  <si>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</si>
  <si>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</si>
  <si>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</si>
  <si>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</si>
  <si>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</si>
  <si>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</si>
  <si>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</si>
  <si>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</si>
  <si>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</si>
  <si>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</si>
  <si>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</si>
  <si>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</si>
  <si>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</si>
  <si>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</si>
  <si>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</si>
  <si>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</si>
  <si>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</si>
  <si>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</si>
  <si>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</si>
  <si>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</si>
  <si>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</si>
  <si>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</si>
  <si>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</si>
  <si>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</si>
  <si>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</si>
  <si>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</si>
  <si>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</si>
  <si>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</si>
  <si>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</si>
  <si>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</si>
  <si>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</si>
  <si>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</si>
  <si>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</si>
  <si>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</si>
  <si>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</si>
  <si>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</si>
  <si>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</si>
  <si>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</si>
  <si>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</si>
  <si>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</si>
  <si>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</si>
  <si>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</si>
  <si>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</si>
  <si>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</si>
  <si>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</si>
  <si>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</si>
  <si>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</si>
  <si>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</si>
  <si>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</si>
  <si>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</si>
  <si>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</si>
  <si>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</si>
  <si>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</si>
  <si>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</si>
  <si>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</si>
  <si>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</si>
  <si>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</si>
  <si>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</si>
  <si>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</si>
  <si>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</si>
  <si>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</si>
  <si>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</si>
  <si>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</si>
  <si>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</si>
  <si>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</si>
  <si>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</si>
  <si>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</si>
  <si>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</si>
  <si>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</si>
  <si>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</si>
  <si>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</si>
  <si>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</si>
  <si>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</si>
  <si>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</si>
  <si>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</si>
  <si>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</si>
  <si>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</si>
  <si>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</si>
  <si>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</si>
  <si>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</si>
  <si>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</si>
  <si>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</si>
  <si>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</si>
  <si>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</si>
  <si>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</si>
  <si>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</si>
  <si>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</si>
  <si>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</si>
  <si>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</si>
  <si>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</si>
  <si>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</si>
  <si>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</si>
  <si>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</si>
  <si>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</si>
  <si>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</si>
  <si>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</si>
  <si>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</si>
  <si>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</si>
  <si>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</si>
  <si>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</si>
  <si>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</si>
  <si>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</si>
  <si>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</si>
  <si>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</si>
  <si>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</si>
  <si>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</si>
  <si>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</si>
  <si>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</si>
  <si>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</si>
  <si>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</si>
  <si>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</si>
  <si>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</si>
  <si>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</si>
  <si>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</si>
  <si>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</si>
  <si>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</si>
  <si>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</si>
  <si>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</si>
  <si>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</si>
  <si>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</si>
  <si>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</si>
  <si>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</si>
  <si>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</si>
  <si>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</si>
  <si>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</si>
  <si>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</si>
  <si>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</si>
  <si>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</si>
  <si>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</si>
  <si>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</si>
  <si>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</si>
  <si>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</si>
  <si>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</si>
  <si>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</si>
  <si>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</si>
  <si>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</si>
  <si>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</si>
  <si>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</si>
  <si>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</si>
  <si>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</si>
  <si>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</si>
  <si>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</si>
  <si>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</si>
  <si>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</si>
  <si>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</si>
  <si>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</si>
  <si>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</si>
  <si>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</si>
  <si>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</si>
  <si>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</si>
  <si>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</si>
  <si>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</si>
  <si>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</si>
  <si>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</si>
  <si>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</si>
  <si>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</si>
  <si>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</si>
  <si>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</si>
  <si>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</si>
  <si>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</si>
  <si>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</si>
  <si>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</si>
  <si>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</si>
  <si>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</si>
  <si>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</si>
  <si>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</si>
  <si>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</si>
  <si>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</si>
  <si>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</si>
  <si>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</si>
  <si>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</si>
  <si>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</si>
  <si>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</si>
  <si>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</si>
  <si>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</si>
  <si>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</si>
  <si>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</si>
  <si>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</si>
  <si>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</si>
  <si>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</si>
  <si>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</si>
  <si>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</si>
  <si>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</si>
  <si>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</si>
  <si>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</si>
  <si>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</si>
  <si>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</si>
  <si>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</si>
  <si>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</si>
  <si>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</si>
  <si>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</si>
  <si>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</si>
  <si>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</si>
  <si>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</si>
  <si>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</si>
  <si>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</si>
  <si>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</si>
  <si>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</si>
  <si>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</si>
  <si>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</si>
  <si>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</si>
  <si>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</si>
  <si>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</si>
  <si>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</si>
  <si>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</si>
  <si>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</si>
  <si>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</si>
  <si>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</si>
  <si>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</si>
  <si>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</si>
  <si>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</si>
  <si>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</si>
  <si>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</si>
  <si>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</si>
  <si>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</si>
  <si>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</si>
  <si>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</si>
  <si>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</si>
  <si>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</si>
  <si>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</si>
  <si>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</si>
  <si>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</si>
  <si>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</si>
  <si>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</si>
  <si>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</si>
  <si>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</si>
  <si>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</si>
  <si>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</si>
  <si>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</si>
  <si>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</si>
  <si>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</si>
  <si>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</si>
  <si>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</si>
  <si>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</si>
  <si>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</si>
  <si>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</si>
  <si>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</si>
  <si>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</si>
  <si>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</si>
  <si>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</si>
  <si>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</si>
  <si>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</si>
  <si>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</si>
  <si>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</si>
  <si>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</si>
  <si>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</si>
  <si>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</si>
  <si>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</si>
  <si>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</si>
  <si>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</si>
  <si>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</si>
  <si>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</si>
  <si>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</si>
  <si>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</si>
  <si>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</si>
  <si>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</si>
  <si>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</si>
  <si>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</si>
  <si>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</si>
  <si>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</si>
  <si>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</si>
  <si>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</si>
  <si>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</si>
  <si>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</si>
  <si>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</si>
  <si>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</si>
  <si>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</si>
  <si>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</si>
  <si>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</si>
  <si>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</si>
  <si>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</si>
  <si>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</si>
  <si>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</si>
  <si>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</si>
  <si>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</si>
  <si>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</si>
  <si>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</si>
  <si>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</si>
  <si>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</si>
  <si>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</si>
  <si>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</si>
  <si>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</si>
  <si>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</si>
  <si>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</si>
  <si>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</si>
  <si>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</si>
  <si>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</si>
  <si>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</si>
  <si>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</si>
  <si>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</si>
  <si>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</si>
  <si>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</si>
  <si>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</si>
  <si>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</si>
  <si>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</si>
  <si>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</si>
  <si>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</si>
  <si>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</si>
  <si>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</si>
  <si>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</si>
  <si>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</si>
  <si>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</si>
  <si>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</si>
  <si>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</si>
  <si>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</si>
  <si>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</si>
  <si>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</si>
  <si>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</si>
  <si>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</si>
  <si>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</si>
  <si>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</si>
  <si>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</si>
  <si>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</si>
  <si>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</si>
  <si>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</si>
  <si>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</si>
  <si>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</si>
  <si>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</si>
  <si>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</si>
  <si>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</si>
  <si>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</si>
  <si>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</si>
  <si>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</si>
  <si>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</si>
  <si>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</si>
  <si>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</si>
  <si>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</si>
  <si>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</si>
  <si>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</si>
  <si>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</si>
  <si>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</si>
  <si>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</si>
  <si>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</si>
  <si>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</si>
  <si>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</si>
  <si>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</si>
  <si>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</si>
  <si>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</si>
  <si>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</si>
  <si>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</si>
  <si>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</si>
  <si>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</si>
  <si>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</si>
  <si>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</si>
  <si>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</si>
  <si>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</si>
  <si>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</si>
  <si>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</si>
  <si>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</si>
  <si>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</si>
  <si>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</si>
  <si>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</si>
  <si>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</si>
  <si>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</si>
  <si>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</si>
  <si>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</si>
  <si>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</si>
  <si>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</si>
  <si>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</si>
  <si>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</si>
  <si>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</si>
  <si>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</si>
  <si>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</si>
  <si>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</si>
  <si>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</si>
  <si>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</si>
  <si>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</si>
  <si>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</si>
  <si>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</si>
  <si>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</si>
  <si>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</si>
  <si>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</si>
  <si>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</si>
  <si>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</si>
  <si>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</si>
  <si>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</si>
  <si>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</si>
  <si>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</si>
  <si>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</si>
  <si>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</si>
  <si>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</si>
  <si>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</si>
  <si>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</si>
  <si>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</si>
  <si>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</si>
  <si>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</si>
  <si>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</si>
  <si>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</si>
  <si>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</si>
  <si>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</si>
  <si>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</si>
  <si>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</si>
  <si>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</si>
  <si>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</si>
  <si>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</si>
  <si>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</si>
  <si>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</si>
  <si>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</si>
  <si>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</si>
  <si>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</si>
  <si>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</si>
  <si>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</si>
  <si>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</si>
  <si>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</si>
  <si>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</si>
  <si>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</si>
  <si>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</si>
  <si>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</si>
  <si>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</si>
  <si>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</si>
  <si>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</si>
  <si>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</si>
  <si>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</si>
  <si>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</si>
  <si>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</si>
  <si>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</si>
  <si>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</si>
  <si>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</si>
  <si>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</si>
  <si>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</si>
  <si>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</si>
  <si>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</si>
  <si>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</si>
  <si>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</si>
  <si>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</si>
  <si>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</si>
  <si>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</si>
  <si>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</si>
  <si>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</si>
  <si>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</si>
  <si>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</si>
  <si>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</si>
  <si>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</si>
  <si>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</si>
  <si>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</si>
  <si>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</si>
  <si>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</si>
  <si>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</si>
  <si>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</si>
  <si>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</si>
  <si>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</si>
  <si>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</si>
  <si>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</si>
  <si>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</si>
  <si>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</si>
  <si>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</si>
  <si>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</si>
  <si>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</si>
  <si>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</si>
  <si>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</si>
  <si>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</si>
  <si>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</si>
  <si>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</si>
  <si>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</si>
  <si>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</si>
  <si>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</si>
  <si>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</si>
  <si>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</si>
  <si>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</si>
  <si>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</si>
  <si>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</si>
  <si>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</si>
  <si>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</si>
  <si>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</si>
  <si>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</si>
  <si>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</si>
  <si>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</si>
  <si>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</si>
  <si>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</si>
  <si>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</si>
  <si>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</si>
  <si>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</si>
  <si>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</si>
  <si>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</si>
  <si>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</si>
  <si>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</si>
  <si>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</si>
  <si>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</si>
  <si>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</si>
  <si>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</si>
  <si>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</si>
  <si>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</si>
  <si>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</si>
  <si>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</si>
  <si>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</si>
  <si>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</si>
  <si>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</si>
  <si>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</si>
  <si>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</si>
  <si>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</si>
  <si>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</si>
  <si>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</si>
  <si>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</si>
  <si>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</si>
  <si>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</si>
  <si>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</si>
  <si>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</si>
  <si>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</si>
  <si>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</si>
  <si>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</si>
  <si>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</si>
  <si>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</si>
  <si>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</si>
  <si>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</si>
  <si>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</si>
  <si>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</si>
  <si>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</si>
  <si>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</si>
  <si>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</si>
  <si>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</si>
  <si>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</si>
  <si>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</si>
  <si>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</si>
  <si>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</si>
  <si>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</si>
  <si>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</si>
  <si>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</si>
  <si>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</si>
  <si>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</si>
  <si>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</si>
  <si>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</si>
  <si>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</si>
  <si>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</si>
  <si>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</si>
  <si>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</si>
  <si>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</si>
  <si>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</si>
  <si>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</si>
  <si>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</si>
  <si>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</si>
  <si>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</si>
  <si>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</si>
  <si>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</si>
  <si>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</si>
  <si>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</si>
  <si>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</si>
  <si>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</si>
  <si>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</si>
  <si>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</si>
  <si>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</si>
  <si>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</si>
  <si>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</si>
  <si>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</si>
  <si>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</si>
  <si>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</si>
  <si>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</si>
  <si>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</si>
  <si>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</si>
  <si>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</si>
  <si>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</si>
  <si>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</si>
  <si>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</si>
  <si>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</si>
  <si>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</si>
  <si>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</si>
  <si>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</si>
  <si>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</si>
  <si>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</si>
  <si>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</si>
  <si>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</si>
  <si>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</si>
  <si>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</si>
  <si>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</si>
  <si>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</si>
  <si>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</si>
  <si>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</si>
  <si>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</si>
  <si>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</si>
  <si>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</si>
  <si>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</si>
  <si>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</si>
  <si>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</si>
  <si>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</si>
  <si>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</si>
  <si>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</si>
  <si>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</si>
  <si>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</si>
  <si>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</si>
  <si>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</si>
  <si>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</si>
  <si>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</si>
  <si>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</si>
  <si>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</si>
  <si>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</si>
  <si>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</si>
  <si>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</si>
  <si>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</si>
  <si>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</si>
  <si>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</si>
  <si>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</si>
  <si>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</si>
  <si>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</si>
  <si>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</si>
  <si>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</si>
  <si>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</si>
  <si>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</si>
  <si>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</si>
  <si>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</si>
  <si>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</si>
  <si>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</si>
  <si>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</si>
  <si>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</si>
  <si>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</si>
  <si>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</si>
  <si>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</si>
  <si>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</si>
  <si>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</si>
  <si>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</si>
  <si>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</si>
  <si>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</si>
  <si>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</si>
  <si>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</si>
  <si>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</si>
  <si>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</si>
  <si>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</si>
  <si>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</si>
  <si>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</si>
  <si>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</si>
  <si>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</si>
  <si>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</si>
  <si>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</si>
  <si>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</si>
  <si>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</si>
  <si>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</si>
  <si>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</si>
  <si>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</si>
  <si>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</si>
  <si>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</si>
  <si>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</si>
  <si>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</si>
  <si>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</si>
  <si>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</si>
  <si>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</si>
  <si>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</si>
  <si>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</si>
  <si>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</si>
  <si>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</si>
  <si>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</si>
  <si>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</si>
  <si>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</si>
  <si>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</si>
  <si>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</si>
  <si>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</si>
  <si>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</si>
  <si>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</si>
  <si>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</si>
  <si>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</si>
  <si>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</si>
  <si>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</si>
  <si>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</si>
  <si>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</si>
  <si>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</si>
  <si>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</si>
  <si>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</si>
  <si>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</si>
  <si>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</si>
  <si>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</si>
  <si>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</si>
  <si>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</si>
  <si>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</si>
  <si>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</si>
  <si>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</si>
  <si>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</si>
  <si>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</si>
  <si>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</si>
  <si>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</si>
  <si>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</si>
  <si>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</si>
  <si>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</si>
  <si>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</si>
  <si>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</si>
  <si>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</si>
  <si>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</si>
  <si>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</si>
  <si>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</si>
  <si>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</si>
  <si>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</si>
  <si>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</si>
  <si>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</si>
  <si>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</si>
  <si>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</si>
  <si>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</si>
  <si>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</si>
  <si>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</si>
  <si>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</si>
  <si>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</si>
  <si>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</si>
  <si>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</si>
  <si>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</si>
  <si>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</si>
  <si>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</si>
  <si>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</si>
  <si>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</si>
  <si>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</si>
  <si>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</si>
  <si>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</si>
  <si>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</si>
  <si>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</si>
  <si>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</si>
  <si>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</si>
  <si>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</si>
  <si>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</si>
  <si>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</si>
  <si>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</si>
  <si>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</si>
  <si>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</si>
  <si>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</si>
  <si>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</si>
  <si>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</si>
  <si>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</si>
  <si>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</si>
  <si>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</si>
  <si>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</si>
  <si>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</si>
  <si>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</si>
  <si>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</si>
  <si>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</si>
  <si>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</si>
  <si>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</si>
  <si>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</si>
  <si>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</si>
  <si>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</si>
  <si>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</si>
  <si>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</si>
  <si>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</si>
  <si>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</si>
  <si>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</si>
  <si>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</si>
  <si>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</si>
  <si>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</si>
  <si>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</si>
  <si>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</si>
  <si>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</si>
  <si>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</si>
  <si>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</si>
  <si>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</si>
  <si>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</si>
  <si>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</si>
  <si>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</si>
  <si>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</si>
  <si>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</si>
  <si>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</si>
  <si>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</si>
  <si>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</si>
  <si>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</si>
  <si>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</si>
  <si>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</si>
  <si>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</si>
  <si>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</si>
  <si>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</si>
  <si>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</si>
  <si>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</si>
  <si>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</si>
  <si>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</si>
  <si>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</si>
  <si>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</si>
  <si>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</si>
  <si>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</si>
  <si>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</si>
  <si>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</si>
  <si>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</si>
  <si>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</si>
  <si>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</si>
  <si>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</si>
  <si>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</si>
  <si>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</si>
  <si>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</si>
  <si>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</si>
  <si>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</si>
  <si>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</si>
  <si>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</si>
  <si>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</si>
  <si>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</si>
  <si>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</si>
  <si>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</si>
  <si>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</si>
  <si>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</si>
  <si>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</si>
  <si>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</si>
  <si>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</si>
  <si>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</si>
  <si>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</si>
  <si>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</si>
  <si>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</si>
  <si>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</si>
  <si>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</si>
  <si>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</si>
  <si>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</si>
  <si>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</si>
  <si>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</si>
  <si>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</si>
  <si>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</si>
  <si>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</si>
  <si>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</si>
  <si>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</si>
  <si>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</si>
  <si>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</si>
  <si>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</si>
  <si>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</si>
  <si>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</si>
  <si>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</si>
  <si>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</si>
  <si>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</si>
  <si>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</si>
  <si>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</si>
  <si>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</si>
  <si>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</si>
  <si>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</si>
  <si>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</si>
  <si>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</si>
  <si>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</si>
  <si>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</si>
  <si>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</si>
  <si>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</si>
  <si>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</si>
  <si>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</si>
  <si>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</si>
  <si>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</si>
  <si>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</si>
  <si>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</si>
  <si>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</si>
  <si>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</si>
  <si>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</si>
  <si>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</si>
  <si>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</si>
  <si>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</si>
  <si>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</si>
  <si>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</si>
  <si>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</si>
  <si>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</si>
  <si>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</si>
  <si>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</si>
  <si>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</si>
  <si>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</si>
  <si>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</si>
  <si>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</si>
  <si>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</si>
  <si>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</si>
  <si>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</si>
  <si>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</si>
  <si>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</si>
  <si>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</si>
  <si>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</si>
  <si>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</si>
  <si>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</si>
  <si>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</si>
  <si>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</si>
  <si>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</si>
  <si>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</si>
  <si>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</si>
  <si>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</si>
  <si>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</si>
  <si>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</si>
  <si>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</si>
  <si>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</si>
  <si>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</si>
  <si>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</si>
  <si>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</si>
  <si>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</si>
  <si>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</si>
  <si>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</si>
  <si>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</si>
  <si>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</si>
  <si>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</si>
  <si>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</si>
  <si>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</si>
  <si>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</si>
  <si>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</si>
  <si>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</si>
  <si>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</si>
  <si>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</si>
  <si>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</si>
  <si>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</si>
  <si>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</si>
  <si>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</si>
  <si>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</si>
  <si>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</si>
  <si>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</si>
  <si>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</si>
  <si>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</si>
  <si>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</si>
  <si>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</si>
  <si>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</si>
  <si>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</si>
  <si>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</si>
  <si>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</si>
  <si>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</si>
  <si>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</si>
  <si>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</si>
  <si>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</si>
  <si>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</si>
  <si>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</si>
  <si>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</si>
  <si>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</si>
  <si>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</si>
  <si>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</si>
  <si>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</si>
  <si>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</si>
  <si>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</si>
  <si>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</si>
  <si>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</si>
  <si>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</si>
  <si>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</si>
  <si>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</si>
  <si>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</si>
  <si>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</si>
  <si>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</si>
  <si>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</si>
  <si>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</si>
  <si>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</si>
  <si>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</si>
  <si>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</si>
  <si>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</si>
  <si>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</si>
  <si>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</si>
  <si>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</si>
  <si>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</si>
  <si>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</si>
  <si>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</si>
  <si>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</si>
  <si>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</si>
  <si>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</si>
  <si>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</si>
  <si>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</si>
  <si>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</si>
  <si>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</si>
  <si>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</si>
  <si>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</si>
  <si>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</si>
  <si>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</si>
  <si>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</si>
  <si>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</si>
  <si>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</si>
  <si>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</si>
  <si>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</si>
  <si>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</si>
  <si>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</si>
  <si>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</si>
  <si>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</si>
  <si>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</si>
  <si>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</si>
  <si>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</si>
  <si>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</si>
  <si>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</si>
  <si>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</si>
  <si>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</si>
  <si>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</si>
  <si>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</si>
  <si>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</si>
  <si>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</si>
  <si>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</si>
  <si>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</si>
  <si>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</si>
  <si>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</si>
  <si>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</si>
  <si>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</si>
  <si>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</si>
  <si>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</si>
  <si>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</si>
  <si>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</si>
  <si>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</si>
  <si>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</si>
  <si>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</si>
  <si>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</si>
  <si>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</si>
  <si>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</si>
  <si>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</si>
  <si>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</si>
  <si>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</si>
  <si>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</si>
  <si>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</si>
  <si>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</si>
  <si>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</si>
  <si>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</si>
  <si>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</si>
  <si>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</si>
  <si>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</si>
  <si>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</si>
  <si>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</si>
  <si>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</si>
  <si>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</si>
  <si>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</si>
  <si>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</si>
  <si>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</si>
  <si>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</si>
  <si>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</si>
  <si>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</si>
  <si>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</si>
  <si>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</si>
  <si>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</si>
  <si>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</si>
  <si>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</si>
  <si>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</si>
  <si>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</si>
  <si>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</si>
  <si>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</si>
  <si>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</si>
  <si>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</si>
  <si>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</si>
  <si>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</si>
  <si>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</si>
  <si>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</si>
  <si>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</si>
  <si>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</si>
  <si>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</si>
  <si>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</si>
  <si>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</si>
  <si>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</si>
  <si>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</si>
  <si>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</si>
  <si>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</si>
  <si>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</si>
  <si>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</si>
  <si>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</si>
  <si>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</si>
  <si>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</si>
  <si>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</si>
  <si>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</si>
  <si>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</si>
  <si>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</si>
  <si>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</si>
  <si>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</si>
  <si>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</si>
  <si>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</si>
  <si>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</si>
  <si>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</si>
  <si>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</si>
  <si>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</si>
  <si>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</si>
  <si>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</si>
  <si>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</si>
  <si>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</si>
  <si>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</si>
  <si>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</si>
  <si>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</si>
  <si>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</si>
  <si>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</si>
  <si>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</si>
  <si>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</si>
  <si>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</si>
  <si>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</si>
  <si>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</si>
  <si>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</si>
  <si>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</si>
  <si>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</si>
  <si>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</si>
  <si>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</si>
  <si>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</si>
  <si>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</si>
  <si>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</si>
  <si>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</si>
  <si>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</si>
  <si>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</si>
  <si>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</si>
  <si>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</si>
  <si>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</si>
  <si>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</si>
  <si>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</si>
  <si>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</si>
  <si>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</si>
  <si>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</si>
  <si>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</si>
  <si>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</si>
  <si>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</si>
  <si>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</si>
  <si>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</si>
  <si>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</si>
  <si>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</si>
  <si>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</si>
  <si>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</si>
  <si>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</si>
  <si>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</si>
  <si>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</si>
  <si>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</si>
  <si>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</si>
  <si>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</si>
  <si>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</si>
  <si>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</si>
  <si>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</si>
  <si>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</si>
  <si>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</si>
  <si>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</si>
  <si>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</si>
  <si>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</si>
  <si>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</si>
  <si>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</si>
  <si>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</si>
  <si>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</si>
  <si>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</si>
  <si>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</si>
  <si>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</si>
  <si>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</si>
  <si>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</si>
  <si>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</si>
  <si>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</si>
  <si>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</si>
  <si>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</si>
  <si>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</si>
  <si>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</si>
  <si>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</si>
  <si>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</si>
  <si>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</si>
  <si>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</si>
  <si>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</si>
  <si>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</si>
  <si>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</si>
  <si>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</si>
  <si>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</si>
  <si>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</si>
  <si>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</si>
  <si>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</si>
  <si>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</si>
  <si>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</si>
  <si>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</si>
  <si>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</si>
  <si>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</si>
  <si>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</si>
  <si>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</si>
  <si>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</si>
  <si>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</si>
  <si>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</si>
  <si>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</si>
  <si>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</si>
  <si>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</si>
  <si>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</si>
  <si>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</si>
  <si>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</si>
  <si>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</si>
  <si>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</si>
  <si>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</si>
  <si>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</si>
  <si>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</si>
  <si>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</si>
  <si>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</si>
  <si>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</si>
  <si>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</si>
  <si>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</si>
  <si>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</si>
  <si>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</si>
  <si>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</si>
  <si>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</si>
  <si>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</si>
  <si>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</si>
  <si>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</si>
  <si>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</si>
  <si>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</si>
  <si>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</si>
  <si>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</si>
  <si>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</si>
  <si>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</si>
  <si>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</si>
  <si>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</si>
  <si>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</si>
  <si>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</si>
  <si>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</si>
  <si>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</si>
  <si>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</si>
  <si>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</si>
  <si>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</si>
  <si>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</si>
  <si>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</si>
  <si>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</si>
  <si>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</si>
  <si>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</si>
  <si>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</si>
  <si>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</si>
  <si>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</si>
  <si>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</si>
  <si>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</si>
  <si>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</si>
  <si>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</si>
  <si>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</si>
  <si>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</si>
  <si>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</si>
  <si>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</si>
  <si>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</si>
  <si>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</si>
  <si>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</si>
  <si>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</si>
  <si>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</si>
  <si>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</si>
  <si>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</si>
  <si>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</si>
  <si>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</si>
  <si>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</si>
  <si>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</si>
  <si>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</si>
  <si>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</si>
  <si>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</si>
  <si>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</si>
  <si>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</si>
  <si>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</si>
  <si>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</si>
  <si>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</si>
  <si>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</si>
  <si>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</si>
  <si>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</si>
  <si>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</si>
  <si>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</si>
  <si>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</si>
  <si>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</si>
  <si>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</si>
  <si>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</si>
  <si>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</si>
  <si>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</si>
  <si>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</si>
  <si>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</si>
  <si>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</si>
  <si>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</si>
  <si>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</si>
  <si>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</si>
  <si>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</si>
  <si>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</si>
  <si>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</si>
  <si>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</si>
  <si>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</si>
  <si>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</si>
  <si>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</si>
  <si>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</si>
  <si>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</si>
  <si>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</si>
  <si>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</si>
  <si>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</si>
  <si>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</si>
  <si>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</si>
  <si>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</si>
  <si>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</si>
  <si>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</si>
  <si>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</si>
  <si>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</si>
  <si>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</si>
  <si>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</si>
  <si>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</si>
  <si>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</si>
  <si>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</si>
  <si>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</si>
  <si>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</si>
  <si>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</si>
  <si>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</si>
  <si>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</si>
  <si>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</si>
  <si>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</si>
  <si>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</si>
  <si>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</si>
  <si>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</si>
  <si>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</si>
  <si>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</si>
  <si>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</si>
  <si>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</si>
  <si>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</si>
  <si>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</si>
  <si>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</si>
  <si>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</si>
  <si>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</si>
  <si>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</si>
  <si>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</si>
  <si>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</si>
  <si>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</si>
  <si>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</si>
  <si>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</si>
  <si>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</si>
  <si>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</si>
  <si>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</si>
  <si>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</si>
  <si>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</si>
  <si>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</si>
  <si>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</si>
  <si>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</si>
  <si>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</si>
  <si>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</si>
  <si>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</si>
  <si>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</si>
  <si>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</si>
  <si>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</si>
  <si>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</si>
  <si>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</si>
  <si>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</si>
  <si>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</si>
  <si>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</si>
  <si>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</si>
  <si>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</si>
  <si>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</si>
  <si>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</si>
  <si>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</si>
  <si>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</si>
  <si>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</si>
  <si>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</si>
  <si>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</si>
  <si>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</si>
  <si>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</si>
  <si>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</si>
  <si>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</si>
  <si>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</si>
  <si>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</si>
  <si>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</si>
  <si>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</si>
  <si>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</si>
  <si>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</si>
  <si>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</si>
  <si>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</si>
  <si>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</si>
  <si>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</si>
  <si>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</si>
  <si>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</si>
  <si>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</si>
  <si>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</si>
  <si>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</si>
  <si>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</si>
  <si>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</si>
  <si>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</si>
  <si>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</si>
  <si>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</si>
  <si>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</si>
  <si>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</si>
  <si>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</si>
  <si>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</si>
  <si>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</si>
  <si>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</si>
  <si>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</si>
  <si>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</si>
  <si>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</si>
  <si>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</si>
  <si>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</si>
  <si>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</si>
  <si>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</si>
  <si>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</si>
  <si>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</si>
  <si>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</si>
  <si>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</si>
  <si>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</si>
  <si>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</si>
  <si>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</si>
  <si>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</si>
  <si>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</si>
  <si>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</si>
  <si>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</si>
  <si>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</si>
  <si>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</si>
  <si>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</si>
  <si>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</si>
  <si>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</si>
  <si>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</si>
  <si>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</si>
  <si>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</si>
  <si>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</si>
  <si>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</si>
  <si>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</si>
  <si>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</si>
  <si>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</si>
  <si>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</si>
  <si>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</si>
  <si>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</si>
  <si>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</si>
  <si>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</si>
  <si>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</si>
  <si>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</si>
  <si>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</si>
  <si>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</si>
  <si>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</si>
  <si>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</si>
  <si>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</si>
  <si>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</si>
  <si>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</si>
  <si>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</si>
  <si>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</si>
  <si>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</si>
  <si>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</si>
  <si>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</si>
  <si>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</si>
  <si>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</si>
  <si>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</si>
  <si>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</si>
  <si>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</si>
  <si>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</si>
  <si>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</si>
  <si>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</si>
  <si>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</si>
  <si>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</si>
  <si>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</si>
  <si>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</si>
  <si>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</si>
  <si>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</si>
  <si>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</si>
  <si>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</si>
  <si>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</si>
  <si>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</si>
  <si>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</si>
  <si>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</si>
  <si>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</si>
  <si>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</si>
  <si>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</si>
  <si>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</si>
  <si>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</si>
  <si>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</si>
  <si>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</si>
  <si>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</si>
  <si>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</si>
  <si>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</si>
  <si>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</si>
  <si>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</si>
  <si>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</si>
  <si>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</si>
  <si>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</si>
  <si>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</si>
  <si>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</si>
  <si>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</si>
  <si>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</si>
  <si>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</si>
  <si>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</si>
  <si>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</si>
  <si>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</si>
  <si>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</si>
  <si>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</si>
  <si>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</si>
  <si>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</si>
  <si>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</si>
  <si>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</si>
  <si>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</si>
  <si>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</si>
  <si>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</si>
  <si>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</si>
  <si>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</si>
  <si>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</si>
  <si>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</si>
  <si>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</si>
  <si>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</si>
  <si>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</si>
  <si>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</si>
  <si>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</si>
  <si>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</si>
  <si>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</si>
  <si>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</si>
  <si>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</si>
  <si>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</si>
  <si>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</si>
  <si>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</si>
  <si>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</si>
  <si>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</si>
  <si>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</si>
  <si>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</si>
  <si>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</si>
  <si>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</si>
  <si>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</si>
  <si>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</si>
  <si>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</si>
  <si>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</si>
  <si>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</si>
  <si>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</si>
  <si>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</si>
  <si>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</si>
  <si>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</si>
  <si>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</si>
  <si>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</si>
  <si>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</si>
  <si>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</si>
  <si>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</si>
  <si>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</si>
  <si>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</si>
  <si>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</si>
  <si>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</si>
  <si>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</si>
  <si>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</si>
  <si>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</si>
  <si>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</si>
  <si>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</si>
  <si>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</si>
  <si>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</si>
  <si>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</si>
  <si>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</si>
  <si>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</si>
  <si>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</si>
  <si>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</si>
  <si>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</si>
  <si>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</si>
  <si>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</si>
  <si>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</si>
  <si>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</si>
  <si>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</si>
  <si>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</si>
  <si>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</si>
  <si>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</si>
  <si>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</si>
  <si>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</si>
  <si>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</si>
  <si>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</si>
  <si>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</si>
  <si>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</si>
  <si>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</si>
  <si>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</si>
  <si>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</si>
  <si>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</si>
  <si>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</si>
  <si>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</si>
  <si>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</si>
  <si>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</si>
  <si>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</si>
  <si>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</si>
  <si>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</si>
  <si>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</si>
  <si>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</si>
  <si>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</si>
  <si>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</si>
  <si>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</si>
  <si>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</si>
  <si>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</si>
  <si>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</si>
  <si>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</si>
  <si>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</si>
  <si>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</si>
  <si>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</si>
  <si>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</si>
  <si>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</si>
  <si>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</si>
  <si>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</si>
  <si>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</si>
  <si>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</si>
  <si>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</si>
  <si>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</si>
  <si>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</si>
  <si>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</si>
  <si>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</si>
  <si>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</si>
  <si>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</si>
  <si>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</si>
  <si>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</si>
  <si>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</si>
  <si>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</si>
  <si>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</si>
  <si>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</si>
  <si>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</si>
  <si>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</si>
  <si>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</si>
  <si>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</si>
  <si>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</si>
  <si>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</si>
  <si>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</si>
  <si>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</si>
  <si>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</si>
  <si>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</si>
  <si>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</si>
  <si>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</si>
  <si>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</si>
  <si>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</si>
  <si>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</si>
  <si>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</si>
  <si>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</si>
  <si>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</si>
  <si>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</si>
  <si>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</si>
  <si>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</si>
  <si>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</si>
  <si>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</si>
  <si>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</si>
  <si>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</si>
  <si>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</si>
  <si>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</si>
  <si>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</si>
  <si>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</si>
  <si>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</si>
  <si>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</si>
  <si>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</si>
  <si>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</si>
  <si>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</si>
  <si>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</si>
  <si>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</si>
  <si>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</si>
  <si>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</si>
  <si>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</si>
  <si>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</si>
  <si>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</si>
  <si>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</si>
  <si>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</si>
  <si>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</si>
  <si>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</si>
  <si>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</si>
  <si>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</si>
  <si>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</si>
  <si>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</si>
  <si>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</si>
  <si>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</si>
  <si>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</si>
  <si>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</si>
  <si>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</si>
  <si>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</si>
  <si>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</si>
  <si>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</si>
  <si>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</si>
  <si>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</si>
  <si>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</si>
  <si>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</si>
  <si>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</si>
  <si>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</si>
  <si>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</si>
  <si>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</si>
  <si>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</si>
  <si>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</si>
  <si>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</si>
  <si>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</si>
  <si>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</si>
  <si>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</si>
  <si>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</si>
  <si>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</si>
  <si>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</si>
  <si>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</si>
  <si>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</si>
  <si>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</si>
  <si>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</si>
  <si>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</si>
  <si>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</si>
  <si>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</si>
  <si>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</si>
  <si>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</si>
  <si>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</si>
  <si>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</si>
  <si>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</si>
  <si>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</si>
  <si>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</si>
  <si>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</si>
  <si>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</si>
  <si>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</si>
  <si>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</si>
  <si>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</si>
  <si>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</si>
  <si>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</si>
  <si>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</si>
  <si>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</si>
  <si>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</si>
  <si>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</si>
  <si>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</si>
  <si>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</si>
  <si>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</si>
  <si>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</si>
  <si>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</si>
  <si>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</si>
  <si>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</si>
  <si>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</si>
  <si>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</si>
  <si>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</si>
  <si>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</si>
  <si>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</si>
  <si>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</si>
  <si>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</si>
  <si>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</si>
  <si>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</si>
  <si>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</si>
  <si>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</si>
  <si>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</si>
  <si>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</si>
  <si>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</si>
  <si>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</si>
  <si>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</si>
  <si>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</si>
  <si>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</si>
  <si>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</si>
  <si>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</si>
  <si>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</si>
  <si>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</si>
  <si>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</si>
  <si>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</si>
  <si>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</si>
  <si>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</si>
  <si>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</si>
  <si>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</si>
  <si>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</si>
  <si>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</si>
  <si>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</si>
  <si>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</si>
  <si>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</si>
  <si>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</si>
  <si>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</si>
  <si>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</si>
  <si>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</si>
  <si>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</si>
  <si>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</si>
  <si>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</si>
  <si>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</si>
  <si>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</si>
  <si>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</si>
  <si>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</si>
  <si>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</si>
  <si>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</si>
  <si>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</si>
  <si>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</si>
  <si>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</si>
  <si>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</si>
  <si>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</si>
  <si>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</si>
  <si>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</si>
  <si>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</si>
  <si>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</si>
  <si>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</si>
  <si>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</si>
  <si>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</si>
  <si>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</si>
  <si>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</si>
  <si>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</si>
  <si>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</si>
  <si>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</si>
  <si>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</si>
  <si>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</si>
  <si>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</si>
  <si>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</si>
  <si>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</si>
  <si>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</si>
  <si>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</si>
  <si>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</si>
  <si>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</si>
  <si>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</si>
  <si>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</si>
  <si>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</si>
  <si>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</si>
  <si>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</si>
  <si>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</si>
  <si>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</si>
  <si>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</si>
  <si>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</si>
  <si>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</si>
  <si>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</si>
  <si>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</si>
  <si>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</si>
  <si>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</si>
  <si>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</si>
  <si>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</si>
  <si>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</si>
  <si>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</si>
  <si>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</si>
  <si>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</si>
  <si>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</si>
  <si>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</si>
  <si>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</si>
  <si>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</si>
  <si>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</si>
  <si>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</si>
  <si>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</si>
  <si>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</si>
  <si>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</si>
  <si>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</si>
  <si>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</si>
  <si>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</si>
  <si>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</si>
  <si>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</si>
  <si>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</si>
  <si>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</si>
  <si>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</si>
  <si>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</si>
  <si>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</si>
  <si>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</si>
  <si>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</si>
  <si>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</si>
  <si>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</si>
  <si>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</si>
  <si>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</si>
  <si>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</si>
  <si>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</si>
  <si>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</si>
  <si>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</si>
  <si>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</si>
  <si>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</si>
  <si>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</si>
  <si>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</si>
  <si>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</si>
  <si>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</si>
  <si>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</si>
  <si>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</si>
  <si>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</si>
  <si>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</si>
  <si>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</si>
  <si>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</si>
  <si>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</si>
  <si>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</si>
  <si>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</si>
  <si>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</si>
  <si>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</si>
  <si>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</si>
  <si>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</si>
  <si>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</si>
  <si>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</si>
  <si>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</si>
  <si>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</si>
  <si>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</si>
  <si>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</si>
  <si>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</si>
  <si>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</si>
  <si>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</si>
  <si>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</si>
  <si>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</si>
  <si>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</si>
  <si>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</si>
  <si>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</si>
  <si>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</si>
  <si>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</si>
  <si>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</si>
  <si>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</si>
  <si>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</si>
  <si>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</si>
  <si>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</si>
  <si>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</si>
  <si>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</si>
  <si>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</si>
  <si>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</si>
  <si>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</si>
  <si>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</si>
  <si>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</si>
  <si>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</si>
  <si>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</si>
  <si>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</si>
  <si>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</si>
  <si>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</si>
  <si>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</si>
  <si>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</si>
  <si>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</si>
  <si>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</si>
  <si>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</si>
  <si>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</si>
  <si>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</si>
  <si>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</si>
  <si>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</si>
  <si>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</si>
  <si>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</si>
  <si>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</si>
  <si>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</si>
  <si>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</si>
  <si>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</si>
  <si>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</si>
  <si>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</si>
  <si>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</si>
  <si>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</si>
  <si>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</si>
  <si>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</si>
  <si>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</si>
  <si>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</si>
  <si>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</si>
  <si>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</si>
  <si>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</si>
  <si>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</si>
  <si>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</si>
  <si>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</si>
  <si>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</si>
  <si>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</si>
  <si>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</si>
  <si>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</si>
  <si>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</si>
  <si>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</si>
  <si>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</si>
  <si>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</si>
  <si>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</si>
  <si>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</si>
  <si>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</si>
  <si>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</si>
  <si>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</si>
  <si>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</si>
  <si>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</si>
  <si>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</si>
  <si>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</si>
  <si>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</si>
  <si>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</si>
  <si>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</si>
  <si>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</si>
  <si>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</si>
  <si>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</si>
  <si>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</si>
  <si>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</si>
  <si>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</si>
  <si>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</si>
  <si>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</si>
  <si>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</si>
  <si>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</si>
  <si>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</si>
  <si>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</si>
  <si>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</si>
  <si>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</si>
  <si>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</si>
  <si>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</si>
  <si>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</si>
  <si>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</si>
  <si>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</si>
  <si>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</si>
  <si>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</si>
  <si>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</si>
  <si>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</si>
  <si>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</si>
  <si>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</si>
  <si>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</si>
  <si>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</si>
  <si>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</si>
  <si>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</si>
  <si>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</si>
  <si>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</si>
  <si>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</si>
  <si>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</si>
  <si>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</si>
  <si>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</si>
  <si>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</si>
  <si>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</si>
  <si>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</si>
  <si>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</si>
  <si>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</si>
  <si>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</si>
  <si>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</si>
  <si>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</si>
  <si>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</si>
  <si>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</si>
  <si>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</si>
  <si>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</si>
  <si>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</si>
  <si>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</si>
  <si>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</si>
  <si>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</si>
  <si>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</si>
  <si>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</si>
  <si>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</si>
  <si>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</si>
  <si>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</si>
  <si>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</si>
  <si>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</si>
  <si>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</si>
  <si>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</si>
  <si>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</si>
  <si>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</si>
  <si>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</si>
  <si>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</si>
  <si>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</si>
  <si>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</si>
  <si>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</si>
  <si>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</si>
  <si>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</si>
  <si>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</si>
  <si>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</si>
  <si>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</si>
  <si>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</si>
  <si>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</si>
  <si>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</si>
  <si>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</si>
  <si>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</si>
  <si>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</si>
  <si>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</si>
  <si>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</si>
  <si>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</si>
  <si>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</si>
  <si>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</si>
  <si>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</si>
  <si>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</si>
  <si>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</si>
  <si>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</si>
  <si>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</si>
  <si>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</si>
  <si>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</si>
  <si>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</si>
  <si>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</si>
  <si>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</si>
  <si>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</si>
  <si>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</si>
  <si>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</si>
  <si>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</si>
  <si>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</si>
  <si>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</si>
  <si>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</si>
  <si>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</si>
  <si>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</si>
  <si>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</si>
  <si>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</si>
  <si>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</si>
  <si>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</si>
  <si>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</si>
  <si>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</si>
  <si>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</si>
  <si>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</si>
  <si>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</si>
  <si>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</si>
  <si>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</si>
  <si>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</si>
  <si>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</si>
  <si>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</si>
  <si>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</si>
  <si>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</si>
  <si>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</si>
  <si>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</si>
  <si>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</si>
  <si>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</si>
  <si>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</si>
  <si>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</si>
  <si>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</si>
  <si>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</si>
  <si>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</si>
  <si>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</si>
  <si>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</si>
  <si>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</si>
  <si>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</si>
  <si>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</si>
  <si>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</si>
  <si>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</si>
  <si>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</si>
  <si>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</si>
  <si>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</si>
  <si>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</si>
  <si>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</si>
  <si>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</si>
  <si>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</si>
  <si>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</si>
  <si>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</si>
  <si>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</si>
  <si>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</si>
  <si>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</si>
  <si>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</si>
  <si>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</si>
  <si>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</si>
  <si>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</si>
  <si>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</si>
  <si>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</si>
  <si>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</si>
  <si>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</si>
  <si>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</si>
  <si>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</si>
  <si>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</si>
  <si>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</si>
  <si>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</si>
  <si>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</si>
  <si>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</si>
  <si>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</si>
  <si>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</si>
  <si>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</si>
  <si>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</si>
  <si>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</si>
  <si>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</si>
  <si>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</si>
  <si>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</si>
  <si>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</si>
  <si>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</si>
  <si>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</si>
  <si>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</si>
  <si>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</si>
  <si>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</si>
  <si>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</si>
  <si>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</si>
  <si>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</si>
  <si>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</si>
  <si>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</si>
  <si>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</si>
  <si>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</si>
  <si>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</si>
  <si>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</si>
  <si>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</si>
  <si>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</si>
  <si>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</si>
  <si>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</si>
  <si>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</si>
  <si>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</si>
  <si>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</si>
  <si>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</si>
  <si>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</si>
  <si>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</si>
  <si>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</si>
  <si>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</si>
  <si>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</si>
  <si>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</si>
  <si>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</si>
  <si>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</si>
  <si>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</si>
  <si>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</si>
  <si>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</si>
  <si>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</si>
  <si>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</si>
  <si>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</si>
  <si>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</si>
  <si>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</si>
  <si>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</si>
  <si>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</si>
  <si>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</si>
  <si>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</si>
  <si>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</si>
  <si>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</si>
  <si>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</si>
  <si>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</si>
  <si>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</si>
  <si>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</si>
  <si>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</si>
  <si>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</si>
  <si>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</si>
  <si>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</si>
  <si>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</si>
  <si>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</si>
  <si>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</si>
  <si>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</si>
  <si>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</si>
  <si>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</si>
  <si>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</si>
  <si>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</si>
  <si>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</si>
  <si>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</si>
  <si>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</si>
  <si>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</si>
  <si>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</si>
  <si>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</si>
  <si>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</si>
  <si>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</si>
  <si>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</si>
  <si>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</si>
  <si>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</si>
  <si>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</si>
  <si>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</si>
  <si>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</si>
  <si>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</si>
  <si>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</si>
  <si>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</si>
  <si>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</si>
  <si>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</si>
  <si>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</si>
  <si>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</si>
  <si>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</si>
  <si>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</si>
  <si>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</si>
  <si>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</si>
  <si>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</si>
  <si>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</si>
  <si>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</si>
  <si>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</si>
  <si>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</si>
  <si>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</si>
  <si>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</si>
  <si>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</si>
  <si>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</si>
  <si>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</si>
  <si>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</si>
  <si>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</si>
  <si>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</si>
  <si>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</si>
  <si>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</si>
  <si>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</si>
  <si>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</si>
  <si>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</si>
  <si>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</si>
  <si>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</si>
  <si>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</si>
  <si>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</si>
  <si>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</si>
  <si>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</si>
  <si>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</si>
  <si>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</si>
  <si>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</si>
  <si>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</si>
  <si>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</si>
  <si>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</si>
  <si>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</si>
  <si>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</si>
  <si>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</si>
  <si>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</si>
  <si>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</si>
  <si>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</si>
  <si>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</si>
  <si>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</si>
  <si>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</si>
  <si>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</si>
  <si>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</si>
  <si>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</si>
  <si>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</si>
  <si>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</si>
  <si>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</si>
  <si>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</si>
  <si>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</si>
  <si>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</si>
  <si>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</si>
  <si>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</si>
  <si>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</si>
  <si>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</si>
  <si>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</si>
  <si>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</si>
  <si>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</si>
  <si>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</si>
  <si>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</si>
  <si>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</si>
  <si>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</si>
  <si>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</si>
  <si>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</si>
  <si>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</si>
  <si>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</si>
  <si>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</si>
  <si>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</si>
  <si>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</si>
  <si>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</si>
  <si>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</si>
  <si>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</si>
  <si>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</si>
  <si>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</si>
  <si>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</si>
  <si>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</si>
  <si>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</si>
  <si>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</si>
  <si>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</si>
  <si>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</si>
  <si>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</si>
  <si>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</si>
  <si>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</si>
  <si>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</si>
  <si>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</si>
  <si>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</si>
  <si>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</si>
  <si>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</si>
  <si>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</si>
  <si>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</si>
  <si>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</si>
  <si>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</si>
  <si>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</si>
  <si>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</si>
  <si>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</si>
  <si>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</si>
  <si>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</si>
  <si>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</si>
  <si>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</si>
  <si>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</si>
  <si>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</si>
  <si>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</si>
  <si>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</si>
  <si>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</si>
  <si>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</si>
  <si>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</si>
  <si>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</si>
  <si>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</si>
  <si>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</si>
  <si>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</si>
  <si>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</si>
  <si>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</si>
  <si>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</si>
  <si>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</si>
  <si>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</si>
  <si>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</si>
  <si>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</si>
  <si>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</si>
  <si>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</si>
  <si>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</si>
  <si>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</si>
  <si>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</si>
  <si>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</si>
  <si>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</si>
  <si>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</si>
  <si>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</si>
  <si>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</si>
  <si>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</si>
  <si>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</si>
  <si>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</si>
  <si>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</si>
  <si>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</si>
  <si>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</si>
  <si>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</si>
  <si>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</si>
  <si>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</si>
  <si>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</si>
  <si>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</si>
  <si>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</si>
  <si>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</si>
  <si>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</si>
  <si>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</si>
  <si>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</si>
  <si>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</si>
  <si>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</si>
  <si>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</si>
  <si>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</si>
  <si>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</si>
  <si>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</si>
  <si>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</si>
  <si>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</si>
  <si>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</si>
  <si>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</si>
  <si>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</si>
  <si>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</si>
  <si>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</si>
  <si>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</si>
  <si>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</si>
  <si>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</si>
  <si>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</si>
  <si>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</si>
  <si>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</si>
  <si>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</si>
  <si>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</si>
  <si>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</si>
  <si>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</si>
  <si>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</si>
  <si>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</si>
  <si>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</si>
  <si>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</si>
  <si>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</si>
  <si>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</si>
  <si>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</si>
  <si>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</si>
  <si>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</si>
  <si>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</si>
  <si>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</si>
  <si>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</si>
  <si>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</si>
  <si>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</si>
  <si>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</si>
  <si>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</si>
  <si>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</si>
  <si>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</si>
  <si>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</si>
  <si>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</si>
  <si>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</si>
  <si>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</si>
  <si>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</si>
  <si>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</si>
  <si>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</si>
  <si>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</si>
  <si>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</si>
  <si>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</si>
  <si>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</si>
  <si>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</si>
  <si>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</si>
  <si>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</si>
  <si>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</si>
  <si>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</si>
  <si>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</si>
  <si>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</si>
  <si>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</si>
  <si>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</si>
  <si>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</si>
  <si>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</si>
  <si>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</si>
  <si>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</si>
  <si>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</si>
  <si>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</si>
  <si>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</si>
  <si>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</si>
  <si>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</si>
  <si>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</si>
  <si>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</si>
  <si>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</si>
  <si>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</si>
  <si>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</si>
  <si>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</si>
  <si>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</si>
  <si>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</si>
  <si>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</si>
  <si>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</si>
  <si>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</si>
  <si>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</si>
  <si>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</si>
  <si>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</si>
  <si>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</si>
  <si>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</si>
  <si>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</si>
  <si>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</si>
  <si>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</si>
  <si>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</si>
  <si>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</si>
  <si>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</si>
  <si>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</si>
  <si>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</si>
  <si>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</si>
  <si>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</si>
  <si>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</si>
  <si>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</si>
  <si>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</si>
  <si>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</si>
  <si>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</si>
  <si>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</si>
  <si>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</si>
  <si>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</si>
  <si>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</si>
  <si>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</si>
  <si>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</si>
  <si>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</si>
  <si>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</si>
  <si>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</si>
  <si>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</si>
  <si>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</si>
  <si>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</si>
  <si>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</si>
  <si>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</si>
  <si>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</si>
  <si>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</si>
  <si>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</si>
  <si>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</si>
  <si>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</si>
  <si>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</si>
  <si>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</si>
  <si>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</si>
  <si>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</si>
  <si>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</si>
  <si>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</si>
  <si>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</si>
  <si>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</si>
  <si>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</si>
  <si>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</si>
  <si>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</si>
  <si>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</si>
  <si>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</si>
  <si>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</si>
  <si>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</si>
  <si>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</si>
  <si>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</si>
  <si>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</si>
  <si>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</si>
  <si>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</si>
  <si>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</si>
  <si>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</si>
  <si>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</si>
  <si>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</si>
  <si>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</si>
  <si>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</si>
  <si>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</si>
  <si>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</si>
  <si>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</si>
  <si>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</si>
  <si>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</si>
  <si>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</si>
  <si>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</si>
  <si>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</si>
  <si>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</si>
  <si>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</si>
  <si>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</si>
  <si>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</si>
  <si>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</si>
  <si>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</si>
  <si>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</si>
  <si>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</si>
  <si>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</si>
  <si>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</si>
  <si>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</si>
  <si>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</si>
  <si>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</si>
  <si>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</si>
  <si>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</si>
  <si>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</si>
  <si>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</si>
  <si>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</si>
  <si>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</si>
  <si>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</si>
  <si>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</si>
  <si>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</si>
  <si>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</si>
  <si>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</si>
  <si>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</si>
  <si>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</si>
  <si>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</si>
  <si>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</si>
  <si>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</si>
  <si>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</si>
  <si>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</si>
  <si>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</si>
  <si>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</si>
  <si>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</si>
  <si>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</si>
  <si>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</si>
  <si>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</si>
  <si>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</si>
  <si>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</si>
  <si>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</si>
  <si>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</si>
  <si>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</si>
  <si>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</si>
  <si>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</si>
  <si>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</si>
  <si>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</si>
  <si>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</si>
  <si>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</si>
  <si>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</si>
  <si>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</si>
  <si>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</si>
  <si>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</si>
  <si>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</si>
  <si>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</si>
  <si>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</si>
  <si>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</si>
  <si>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</si>
  <si>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</si>
  <si>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</si>
  <si>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</si>
  <si>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</si>
  <si>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</si>
  <si>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</si>
  <si>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</si>
  <si>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</si>
  <si>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</si>
  <si>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</si>
  <si>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</si>
  <si>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</si>
  <si>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</si>
  <si>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</si>
  <si>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</si>
  <si>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</si>
  <si>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</si>
  <si>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</si>
  <si>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</si>
  <si>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</si>
  <si>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</si>
  <si>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</si>
  <si>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</si>
  <si>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</si>
  <si>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</si>
  <si>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</si>
  <si>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</si>
  <si>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</si>
  <si>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</si>
  <si>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</si>
  <si>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</si>
  <si>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</si>
  <si>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</si>
  <si>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</si>
  <si>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</si>
  <si>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</si>
  <si>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</si>
  <si>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</si>
  <si>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</si>
  <si>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</si>
  <si>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</si>
  <si>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</si>
  <si>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</si>
  <si>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</si>
  <si>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</si>
  <si>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</si>
  <si>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</si>
  <si>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</si>
  <si>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</si>
  <si>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</si>
  <si>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</si>
  <si>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</si>
  <si>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</si>
  <si>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</si>
  <si>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</si>
  <si>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</si>
  <si>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</si>
  <si>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</si>
  <si>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</si>
  <si>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</si>
  <si>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</si>
  <si>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</si>
  <si>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</si>
  <si>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</si>
  <si>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</si>
  <si>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</si>
  <si>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</si>
  <si>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</si>
  <si>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</si>
  <si>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</si>
  <si>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</si>
  <si>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</si>
  <si>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</si>
  <si>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</si>
  <si>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</si>
  <si>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</si>
  <si>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</si>
  <si>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</si>
  <si>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</si>
  <si>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</si>
  <si>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</si>
  <si>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</si>
  <si>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</si>
  <si>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</si>
  <si>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</si>
  <si>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</si>
  <si>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</si>
  <si>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</si>
  <si>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</si>
  <si>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</si>
  <si>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</si>
  <si>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</si>
  <si>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</si>
  <si>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</si>
  <si>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</si>
  <si>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</si>
  <si>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</si>
  <si>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</si>
  <si>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</si>
  <si>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</si>
  <si>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</si>
  <si>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</si>
  <si>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</si>
  <si>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</si>
  <si>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</si>
  <si>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</si>
  <si>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</si>
  <si>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</si>
  <si>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</si>
  <si>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</si>
  <si>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</si>
  <si>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</si>
  <si>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</si>
  <si>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</si>
  <si>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</si>
  <si>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</si>
  <si>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</si>
  <si>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</si>
  <si>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</si>
  <si>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</si>
  <si>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</si>
  <si>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</si>
  <si>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</si>
  <si>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</si>
  <si>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</si>
  <si>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</si>
  <si>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</si>
  <si>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</si>
  <si>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</si>
  <si>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</si>
  <si>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</si>
  <si>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</si>
  <si>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</si>
  <si>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</si>
  <si>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</si>
  <si>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</si>
  <si>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</si>
  <si>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</si>
  <si>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</si>
  <si>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</si>
  <si>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</si>
  <si>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</si>
  <si>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</si>
  <si>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</si>
  <si>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</si>
  <si>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</si>
  <si>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</si>
  <si>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</si>
  <si>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</si>
  <si>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</si>
  <si>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</si>
  <si>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</si>
  <si>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</si>
  <si>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</si>
  <si>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</si>
  <si>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</si>
  <si>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</si>
  <si>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</si>
  <si>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</si>
  <si>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</si>
  <si>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</si>
  <si>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</si>
  <si>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</si>
  <si>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</si>
  <si>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</si>
  <si>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</si>
  <si>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</si>
  <si>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</si>
  <si>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</si>
  <si>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</si>
  <si>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</si>
  <si>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</si>
  <si>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</si>
  <si>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</si>
  <si>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</si>
  <si>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</si>
  <si>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</si>
  <si>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</si>
  <si>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</si>
  <si>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</si>
  <si>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</si>
  <si>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</si>
  <si>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</si>
  <si>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</si>
  <si>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</si>
  <si>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</si>
  <si>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</si>
  <si>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</si>
  <si>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</si>
  <si>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</si>
  <si>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</si>
  <si>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</si>
  <si>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</si>
  <si>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</si>
  <si>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</si>
  <si>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</si>
  <si>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</si>
  <si>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</si>
  <si>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</si>
  <si>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</si>
  <si>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</si>
  <si>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</si>
  <si>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</si>
  <si>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</si>
  <si>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</si>
  <si>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</si>
  <si>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</si>
  <si>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</si>
  <si>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</si>
  <si>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</si>
  <si>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</si>
  <si>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</si>
  <si>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</si>
  <si>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</si>
  <si>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</si>
  <si>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</si>
  <si>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</si>
  <si>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</si>
  <si>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</si>
  <si>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</si>
  <si>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</si>
  <si>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</si>
  <si>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</si>
  <si>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</si>
  <si>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</si>
  <si>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</si>
  <si>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</si>
  <si>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</si>
  <si>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</si>
  <si>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</si>
  <si>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</si>
  <si>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</si>
  <si>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</si>
  <si>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</si>
  <si>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</si>
  <si>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</si>
  <si>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</si>
  <si>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</si>
  <si>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</si>
  <si>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</si>
  <si>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</si>
  <si>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</si>
  <si>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</si>
  <si>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</si>
  <si>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</si>
  <si>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</si>
  <si>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</si>
  <si>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</si>
  <si>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</si>
  <si>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</si>
  <si>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</si>
  <si>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</si>
  <si>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</si>
  <si>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</si>
  <si>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</si>
  <si>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</si>
  <si>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</si>
  <si>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</si>
  <si>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</si>
  <si>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</si>
  <si>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</si>
  <si>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</si>
  <si>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</si>
  <si>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</si>
  <si>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</si>
  <si>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</si>
  <si>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</si>
  <si>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</si>
  <si>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</si>
  <si>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</si>
  <si>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</si>
  <si>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</si>
  <si>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</si>
  <si>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</si>
  <si>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</si>
  <si>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</si>
  <si>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</si>
  <si>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</si>
  <si>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</si>
  <si>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</si>
  <si>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</si>
  <si>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</si>
  <si>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</si>
  <si>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</si>
  <si>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</si>
  <si>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</si>
  <si>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</si>
  <si>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</si>
  <si>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</si>
  <si>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</si>
  <si>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</si>
  <si>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</si>
  <si>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</si>
  <si>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</si>
  <si>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</si>
  <si>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</si>
  <si>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</si>
  <si>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</si>
  <si>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</si>
  <si>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</si>
  <si>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</si>
  <si>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</si>
  <si>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</si>
  <si>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</si>
  <si>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</si>
  <si>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</si>
  <si>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</si>
  <si>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</si>
  <si>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</si>
  <si>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</si>
  <si>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</si>
  <si>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</si>
  <si>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</si>
  <si>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</si>
  <si>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</si>
  <si>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</si>
  <si>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</si>
  <si>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</si>
  <si>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</si>
  <si>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</si>
  <si>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</si>
  <si>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</si>
  <si>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</si>
  <si>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</si>
  <si>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</si>
  <si>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</si>
  <si>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</si>
  <si>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</si>
  <si>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</si>
  <si>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</si>
  <si>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</si>
  <si>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</si>
  <si>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</si>
  <si>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</si>
  <si>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</si>
  <si>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</si>
  <si>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</si>
  <si>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</si>
  <si>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</si>
  <si>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</si>
  <si>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</si>
  <si>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</si>
  <si>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</si>
  <si>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</si>
  <si>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</si>
  <si>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</si>
  <si>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</si>
  <si>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</si>
  <si>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</si>
  <si>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</si>
  <si>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</si>
  <si>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</si>
  <si>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</si>
  <si>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</si>
  <si>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</si>
  <si>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</si>
  <si>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</si>
  <si>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</si>
  <si>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</si>
  <si>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</si>
  <si>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</si>
  <si>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</si>
  <si>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</si>
  <si>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</si>
  <si>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</si>
  <si>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</si>
  <si>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</si>
  <si>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</si>
  <si>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</si>
  <si>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</si>
  <si>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</si>
  <si>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</si>
  <si>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</si>
  <si>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</si>
  <si>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</si>
  <si>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</si>
  <si>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</si>
  <si>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</si>
  <si>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</si>
  <si>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</si>
  <si>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</si>
  <si>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</si>
  <si>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</si>
  <si>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</si>
  <si>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</si>
  <si>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</si>
  <si>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</si>
  <si>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</si>
  <si>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</si>
  <si>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</si>
  <si>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</si>
  <si>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</si>
  <si>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</si>
  <si>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</si>
  <si>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</si>
  <si>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</si>
  <si>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</si>
  <si>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</si>
  <si>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</si>
  <si>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</si>
  <si>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</si>
  <si>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</si>
  <si>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</si>
  <si>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</si>
  <si>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</si>
  <si>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</si>
  <si>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</si>
  <si>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</si>
  <si>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</si>
  <si>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</si>
  <si>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</si>
  <si>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</si>
  <si>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</si>
  <si>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</si>
  <si>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</si>
  <si>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</si>
  <si>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</si>
  <si>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</si>
  <si>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</si>
  <si>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</si>
  <si>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</si>
  <si>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</si>
  <si>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</si>
  <si>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</si>
  <si>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</si>
  <si>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</si>
  <si>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</si>
  <si>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</si>
  <si>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</si>
  <si>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</si>
  <si>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</si>
  <si>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</si>
  <si>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</si>
  <si>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</si>
  <si>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</si>
  <si>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</si>
  <si>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</si>
  <si>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</si>
  <si>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</si>
  <si>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</si>
  <si>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</si>
  <si>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</si>
  <si>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</si>
  <si>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</si>
  <si>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</si>
  <si>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</si>
  <si>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</si>
  <si>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</si>
  <si>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</si>
  <si>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</si>
  <si>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</si>
  <si>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</si>
  <si>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</si>
  <si>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</si>
  <si>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</si>
  <si>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</si>
  <si>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</si>
  <si>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</si>
  <si>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</si>
  <si>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</si>
  <si>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</si>
  <si>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</si>
  <si>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</si>
  <si>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</si>
  <si>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</si>
  <si>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</si>
  <si>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</si>
  <si>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</si>
  <si>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</si>
  <si>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</si>
  <si>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</si>
  <si>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</si>
  <si>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</si>
  <si>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</si>
  <si>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</si>
  <si>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</si>
  <si>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</si>
  <si>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</si>
  <si>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</si>
  <si>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</si>
  <si>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</si>
  <si>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</si>
  <si>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</si>
  <si>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</si>
  <si>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</si>
  <si>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</si>
  <si>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</si>
  <si>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</si>
  <si>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</si>
  <si>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</si>
  <si>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</si>
  <si>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</si>
  <si>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</si>
  <si>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</si>
  <si>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</si>
  <si>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</si>
  <si>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</si>
  <si>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</si>
  <si>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</si>
  <si>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</si>
  <si>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</si>
  <si>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</si>
  <si>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</si>
  <si>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</si>
  <si>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</si>
  <si>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</si>
  <si>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</si>
  <si>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</si>
  <si>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</si>
  <si>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</si>
  <si>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</si>
  <si>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</si>
  <si>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</si>
  <si>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</si>
  <si>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</si>
  <si>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</si>
  <si>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</si>
  <si>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</si>
  <si>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</si>
  <si>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</si>
  <si>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</si>
  <si>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</si>
  <si>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</si>
  <si>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</si>
  <si>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</si>
  <si>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</si>
  <si>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</si>
  <si>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</si>
  <si>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</si>
  <si>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</si>
  <si>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</si>
  <si>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</si>
  <si>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</si>
  <si>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</si>
  <si>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</si>
  <si>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</si>
  <si>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</si>
  <si>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</si>
  <si>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</si>
  <si>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</si>
  <si>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</si>
  <si>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</si>
  <si>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</si>
  <si>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</si>
  <si>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</si>
  <si>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</si>
  <si>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</si>
  <si>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</si>
  <si>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</si>
  <si>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</si>
  <si>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</si>
  <si>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</si>
  <si>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</si>
  <si>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</si>
  <si>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</si>
  <si>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</si>
  <si>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</si>
  <si>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</si>
  <si>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</si>
  <si>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</si>
  <si>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</si>
  <si>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</si>
  <si>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</si>
  <si>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</si>
  <si>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</si>
  <si>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</si>
  <si>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</si>
  <si>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</si>
  <si>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</si>
  <si>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</si>
  <si>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</si>
  <si>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</si>
  <si>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</si>
  <si>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</si>
  <si>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</si>
  <si>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</si>
  <si>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</si>
  <si>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</si>
  <si>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</si>
  <si>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</si>
  <si>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</si>
  <si>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</si>
  <si>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</si>
  <si>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</si>
  <si>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</si>
  <si>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</si>
  <si>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</si>
  <si>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</si>
  <si>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</si>
  <si>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</si>
  <si>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</si>
  <si>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</si>
  <si>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</si>
  <si>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</si>
  <si>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</si>
  <si>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</si>
  <si>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</si>
  <si>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</si>
  <si>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</si>
  <si>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</si>
  <si>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</si>
  <si>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</si>
  <si>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</si>
  <si>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</si>
  <si>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</si>
  <si>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</si>
  <si>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</si>
  <si>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</si>
  <si>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</si>
  <si>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</si>
  <si>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</si>
  <si>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</si>
  <si>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</si>
  <si>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</si>
  <si>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</si>
  <si>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</si>
  <si>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</si>
  <si>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</si>
  <si>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</si>
  <si>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</si>
  <si>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</si>
  <si>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</si>
  <si>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</si>
  <si>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</si>
  <si>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</si>
  <si>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</si>
  <si>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</si>
  <si>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</si>
  <si>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</si>
  <si>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</si>
  <si>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</si>
  <si>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</si>
  <si>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</si>
  <si>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</si>
  <si>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</si>
  <si>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</si>
  <si>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</si>
  <si>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</si>
  <si>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</si>
  <si>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</si>
  <si>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</si>
  <si>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</si>
  <si>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</si>
  <si>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</si>
  <si>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</si>
  <si>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</si>
  <si>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</si>
  <si>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</si>
  <si>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</si>
  <si>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</si>
  <si>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</si>
  <si>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</si>
  <si>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</si>
  <si>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</si>
  <si>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</si>
  <si>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</si>
  <si>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</si>
  <si>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</si>
  <si>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</si>
  <si>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</si>
  <si>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</si>
  <si>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</si>
  <si>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</si>
  <si>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</si>
  <si>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</si>
  <si>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</si>
  <si>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</si>
  <si>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</si>
  <si>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</si>
  <si>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</si>
  <si>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</si>
  <si>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</si>
  <si>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</si>
  <si>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</si>
  <si>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</si>
  <si>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</si>
  <si>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</si>
  <si>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</si>
  <si>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</si>
  <si>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</si>
  <si>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</si>
  <si>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</si>
  <si>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</si>
  <si>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</si>
  <si>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</si>
  <si>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</si>
  <si>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</si>
  <si>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</si>
  <si>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</si>
  <si>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</si>
  <si>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</si>
  <si>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</si>
  <si>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</si>
  <si>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</si>
  <si>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</si>
  <si>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</si>
  <si>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</si>
  <si>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</si>
  <si>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</si>
  <si>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</si>
  <si>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</si>
  <si>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</si>
  <si>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</si>
  <si>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</si>
  <si>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</si>
  <si>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</si>
  <si>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</si>
  <si>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</si>
  <si>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</si>
  <si>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</si>
  <si>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</si>
  <si>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</si>
  <si>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</si>
  <si>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</si>
  <si>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</si>
  <si>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</si>
  <si>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</si>
  <si>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</si>
  <si>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</si>
  <si>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</si>
  <si>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</si>
  <si>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</si>
  <si>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</si>
  <si>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</si>
  <si>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</si>
  <si>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</si>
  <si>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</si>
  <si>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</si>
  <si>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</si>
  <si>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</si>
  <si>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</si>
  <si>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</si>
  <si>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</si>
  <si>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</si>
  <si>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</si>
  <si>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</si>
  <si>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</si>
  <si>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</si>
  <si>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</si>
  <si>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</si>
  <si>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</si>
  <si>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</si>
  <si>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</si>
  <si>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</si>
  <si>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</si>
  <si>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</si>
  <si>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</si>
  <si>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</si>
  <si>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</si>
  <si>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</si>
  <si>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</si>
  <si>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</si>
  <si>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</si>
  <si>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</si>
  <si>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</si>
  <si>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</si>
  <si>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</si>
  <si>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</si>
  <si>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</si>
  <si>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</si>
  <si>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</si>
  <si>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</si>
  <si>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</si>
  <si>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</si>
  <si>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</si>
  <si>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</si>
  <si>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</si>
  <si>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</si>
  <si>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</si>
  <si>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</si>
  <si>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</si>
  <si>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</si>
  <si>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</si>
  <si>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</si>
  <si>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</si>
  <si>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</si>
  <si>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</si>
  <si>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</si>
  <si>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</si>
  <si>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</si>
  <si>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</si>
  <si>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</si>
  <si>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</si>
  <si>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</si>
  <si>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</si>
  <si>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</si>
  <si>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</si>
  <si>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</si>
  <si>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</si>
  <si>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</si>
  <si>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</si>
  <si>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</si>
  <si>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</si>
  <si>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</si>
  <si>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</si>
  <si>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</si>
  <si>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</si>
  <si>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</si>
  <si>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</si>
  <si>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</si>
  <si>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</si>
  <si>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</si>
  <si>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</si>
  <si>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</si>
  <si>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</si>
  <si>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</si>
  <si>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</si>
  <si>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</si>
  <si>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</si>
  <si>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</si>
  <si>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</si>
  <si>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</si>
  <si>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</si>
  <si>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</si>
  <si>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</si>
  <si>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</si>
  <si>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</si>
  <si>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</si>
  <si>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</si>
  <si>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</si>
  <si>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</si>
  <si>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</si>
  <si>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</si>
  <si>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</si>
  <si>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</si>
  <si>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</si>
  <si>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</si>
  <si>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</si>
  <si>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</si>
  <si>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</si>
  <si>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</si>
  <si>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</si>
  <si>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</si>
  <si>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</si>
  <si>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</si>
  <si>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</si>
  <si>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</si>
  <si>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</si>
  <si>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</si>
  <si>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</si>
  <si>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</si>
  <si>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</si>
  <si>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</si>
  <si>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</si>
  <si>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</si>
  <si>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</si>
  <si>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</si>
  <si>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</si>
  <si>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</si>
  <si>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</si>
  <si>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</si>
  <si>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</si>
  <si>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</si>
  <si>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</si>
  <si>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</si>
  <si>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</si>
  <si>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</si>
  <si>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</si>
  <si>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</si>
  <si>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</si>
  <si>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</si>
  <si>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</si>
  <si>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</si>
  <si>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</si>
  <si>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</si>
  <si>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</si>
  <si>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</si>
  <si>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</si>
  <si>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</si>
  <si>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</si>
  <si>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</si>
  <si>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</si>
  <si>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</si>
  <si>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</si>
  <si>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</si>
  <si>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</si>
  <si>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</si>
  <si>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</si>
  <si>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</si>
  <si>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</si>
  <si>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</si>
  <si>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</si>
  <si>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</si>
  <si>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</si>
  <si>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</si>
  <si>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</si>
  <si>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</si>
  <si>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</si>
  <si>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</si>
  <si>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</si>
  <si>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</si>
  <si>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</si>
  <si>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</si>
  <si>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</si>
  <si>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</si>
  <si>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</si>
  <si>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</si>
  <si>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</si>
  <si>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</si>
  <si>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</si>
  <si>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</si>
  <si>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</si>
  <si>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</si>
  <si>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</si>
  <si>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</si>
  <si>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</si>
  <si>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</si>
  <si>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</si>
  <si>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</si>
  <si>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</si>
  <si>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</si>
  <si>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</si>
  <si>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</si>
  <si>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</si>
  <si>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</si>
  <si>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</si>
  <si>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</si>
  <si>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</si>
  <si>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</si>
  <si>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</si>
  <si>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</si>
  <si>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</si>
  <si>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</si>
  <si>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</si>
  <si>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</si>
  <si>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</si>
  <si>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</si>
  <si>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</si>
  <si>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</si>
  <si>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</si>
  <si>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</si>
  <si>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</si>
  <si>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</si>
  <si>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</si>
  <si>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</si>
  <si>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</si>
  <si>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</si>
  <si>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</si>
  <si>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</si>
  <si>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</si>
  <si>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</si>
  <si>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</si>
  <si>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</si>
  <si>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</si>
  <si>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</si>
  <si>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</si>
  <si>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</si>
  <si>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</si>
  <si>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</si>
  <si>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</si>
  <si>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</si>
  <si>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</si>
  <si>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</si>
  <si>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</si>
  <si>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</si>
  <si>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</si>
  <si>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</si>
  <si>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</si>
  <si>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</si>
  <si>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</si>
  <si>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</si>
  <si>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</si>
  <si>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</si>
  <si>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</si>
  <si>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</si>
  <si>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</si>
  <si>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</si>
  <si>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</si>
  <si>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</si>
  <si>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</si>
  <si>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</si>
  <si>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</si>
  <si>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</si>
  <si>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</si>
  <si>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</si>
  <si>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</si>
  <si>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</si>
  <si>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</si>
  <si>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</si>
  <si>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</si>
  <si>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</si>
  <si>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</si>
  <si>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</si>
  <si>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</si>
  <si>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</si>
  <si>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</si>
  <si>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</si>
  <si>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</si>
  <si>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</si>
  <si>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</si>
  <si>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</si>
  <si>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</si>
  <si>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</si>
  <si>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</si>
  <si>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</si>
  <si>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</si>
  <si>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</si>
  <si>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</si>
  <si>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</si>
  <si>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</si>
  <si>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</si>
  <si>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</si>
  <si>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</si>
  <si>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</si>
  <si>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</si>
  <si>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</si>
  <si>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</si>
  <si>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</si>
  <si>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</si>
  <si>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</si>
  <si>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</si>
  <si>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</si>
  <si>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</si>
  <si>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</si>
  <si>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</si>
  <si>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</si>
  <si>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</si>
  <si>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</si>
  <si>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</si>
  <si>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</si>
  <si>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</si>
  <si>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</si>
  <si>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</si>
  <si>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</si>
  <si>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</si>
  <si>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</si>
  <si>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</si>
  <si>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</si>
  <si>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</si>
  <si>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</si>
  <si>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</si>
  <si>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</si>
  <si>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</si>
  <si>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</si>
  <si>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</si>
  <si>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</si>
  <si>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</si>
  <si>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</si>
  <si>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</si>
  <si>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</si>
  <si>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</si>
  <si>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</si>
  <si>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</si>
  <si>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</si>
  <si>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</si>
  <si>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</si>
  <si>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</si>
  <si>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</si>
  <si>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</si>
  <si>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</si>
  <si>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</si>
  <si>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</si>
  <si>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</si>
  <si>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</si>
  <si>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</si>
  <si>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</si>
  <si>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</si>
  <si>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</si>
  <si>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</si>
  <si>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</si>
  <si>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</si>
  <si>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</si>
  <si>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</si>
  <si>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</si>
  <si>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</si>
  <si>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</si>
  <si>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</si>
  <si>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</si>
  <si>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</si>
  <si>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</si>
  <si>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</si>
  <si>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</si>
  <si>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</si>
  <si>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</si>
  <si>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</si>
  <si>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</si>
  <si>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</si>
  <si>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</si>
  <si>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</si>
  <si>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</si>
  <si>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</si>
  <si>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</si>
  <si>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</si>
  <si>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</si>
  <si>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</si>
  <si>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</si>
  <si>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</si>
  <si>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</si>
  <si>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</si>
  <si>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</si>
  <si>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</si>
  <si>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</si>
  <si>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</si>
  <si>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</si>
  <si>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</si>
  <si>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</si>
  <si>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</si>
  <si>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</si>
  <si>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</si>
  <si>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</si>
  <si>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</si>
  <si>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</si>
  <si>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</si>
  <si>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</si>
  <si>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</si>
  <si>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</si>
  <si>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</si>
  <si>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</si>
  <si>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</si>
  <si>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</si>
  <si>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</si>
  <si>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</si>
  <si>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</si>
  <si>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</si>
  <si>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</si>
  <si>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</si>
  <si>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</si>
  <si>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</si>
  <si>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</si>
  <si>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</si>
  <si>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</si>
  <si>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</si>
  <si>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</si>
  <si>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</si>
  <si>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</si>
  <si>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</si>
  <si>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</si>
  <si>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</si>
  <si>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</si>
  <si>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</si>
  <si>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</si>
  <si>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</si>
  <si>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</si>
  <si>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</si>
  <si>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</si>
  <si>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</si>
  <si>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</si>
  <si>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</si>
  <si>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</si>
  <si>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</si>
  <si>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</si>
  <si>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</si>
  <si>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</si>
  <si>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</si>
  <si>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</si>
  <si>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</si>
  <si>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</si>
  <si>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</si>
  <si>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</si>
  <si>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</si>
  <si>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</si>
  <si>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</si>
  <si>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</si>
  <si>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</si>
  <si>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</si>
  <si>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</si>
  <si>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</si>
  <si>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</si>
  <si>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</si>
  <si>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</si>
  <si>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</si>
  <si>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</si>
  <si>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</si>
  <si>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</si>
  <si>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</si>
  <si>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</si>
  <si>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</si>
  <si>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</si>
  <si>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</si>
  <si>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</si>
  <si>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</si>
  <si>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</si>
  <si>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</si>
  <si>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</si>
  <si>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</si>
  <si>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</si>
  <si>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</si>
  <si>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</si>
  <si>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</si>
  <si>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</si>
  <si>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</si>
  <si>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</si>
  <si>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</si>
  <si>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</si>
  <si>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</si>
  <si>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</si>
  <si>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</si>
  <si>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</si>
  <si>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</si>
  <si>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</si>
  <si>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</si>
  <si>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</si>
  <si>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</si>
  <si>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</si>
  <si>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</si>
  <si>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</si>
  <si>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</si>
  <si>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</si>
  <si>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</si>
  <si>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</si>
  <si>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</si>
  <si>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</si>
  <si>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</si>
  <si>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</si>
  <si>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</si>
  <si>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</si>
  <si>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</si>
  <si>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</si>
  <si>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</si>
  <si>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</si>
  <si>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</si>
  <si>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</si>
  <si>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</si>
  <si>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</si>
  <si>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</si>
  <si>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</si>
  <si>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</si>
  <si>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</si>
  <si>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</si>
  <si>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</si>
  <si>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</si>
  <si>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</si>
  <si>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</si>
  <si>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</si>
  <si>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</si>
  <si>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</si>
  <si>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</si>
  <si>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</si>
  <si>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</si>
  <si>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</si>
  <si>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</si>
  <si>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</si>
  <si>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</si>
  <si>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</si>
  <si>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</si>
  <si>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</si>
  <si>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</si>
  <si>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</si>
  <si>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</si>
  <si>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</si>
  <si>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</si>
  <si>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</si>
  <si>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</si>
  <si>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</si>
  <si>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</si>
  <si>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</si>
  <si>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</si>
  <si>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</si>
  <si>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</si>
  <si>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</si>
  <si>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</si>
  <si>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</si>
  <si>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</si>
  <si>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</si>
  <si>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</si>
  <si>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</si>
  <si>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</si>
  <si>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</si>
  <si>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</si>
  <si>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</si>
  <si>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</si>
  <si>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</si>
  <si>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</si>
  <si>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</si>
  <si>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</si>
  <si>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</si>
  <si>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</si>
  <si>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</si>
  <si>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</si>
  <si>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</si>
  <si>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</si>
  <si>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</si>
  <si>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</si>
  <si>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</si>
  <si>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</si>
  <si>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</si>
  <si>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</si>
  <si>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</si>
  <si>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</si>
  <si>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</si>
  <si>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</si>
  <si>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</si>
  <si>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</si>
  <si>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</si>
  <si>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</si>
  <si>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</si>
  <si>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</si>
  <si>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</si>
  <si>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</si>
  <si>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</si>
  <si>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</si>
  <si>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</si>
  <si>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</si>
  <si>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</si>
  <si>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</si>
  <si>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</si>
  <si>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</si>
  <si>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</si>
  <si>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</si>
  <si>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</si>
  <si>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</si>
  <si>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</si>
  <si>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</si>
  <si>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</si>
  <si>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</si>
  <si>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</si>
  <si>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</si>
  <si>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</si>
  <si>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</si>
  <si>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</si>
  <si>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</si>
  <si>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</si>
  <si>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</si>
  <si>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</si>
  <si>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</si>
  <si>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</si>
  <si>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</si>
  <si>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</si>
  <si>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</si>
  <si>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</si>
  <si>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</si>
  <si>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</si>
  <si>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</si>
  <si>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</si>
  <si>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</si>
  <si>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</si>
  <si>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</si>
  <si>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</si>
  <si>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</si>
  <si>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</si>
  <si>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</si>
  <si>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</si>
  <si>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</si>
  <si>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</si>
  <si>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</si>
  <si>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</si>
  <si>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</si>
  <si>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</si>
  <si>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</si>
  <si>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</si>
  <si>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</si>
  <si>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</si>
  <si>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</si>
  <si>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</si>
  <si>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</si>
  <si>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</si>
  <si>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</si>
  <si>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</si>
  <si>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</si>
  <si>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</si>
  <si>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</si>
  <si>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</si>
  <si>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</si>
  <si>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</si>
  <si>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</si>
  <si>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</si>
  <si>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</si>
  <si>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</si>
  <si>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</si>
  <si>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</si>
  <si>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</si>
  <si>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</si>
  <si>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</si>
  <si>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</si>
  <si>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</si>
  <si>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</si>
  <si>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</si>
  <si>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</si>
  <si>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</si>
  <si>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</si>
  <si>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</si>
  <si>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</si>
  <si>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</si>
  <si>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</si>
  <si>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</si>
  <si>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</si>
  <si>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</si>
  <si>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</si>
  <si>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</si>
  <si>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</si>
  <si>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</si>
  <si>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</si>
  <si>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</si>
  <si>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</si>
  <si>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</si>
  <si>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</si>
  <si>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</si>
  <si>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</si>
  <si>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</si>
  <si>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</si>
  <si>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</si>
  <si>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</si>
  <si>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</si>
  <si>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</si>
  <si>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</si>
  <si>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</si>
  <si>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</si>
  <si>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</si>
  <si>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</si>
  <si>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</si>
  <si>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</si>
  <si>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</si>
  <si>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</si>
  <si>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</si>
  <si>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</si>
  <si>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</si>
  <si>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</si>
  <si>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</si>
  <si>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</si>
  <si>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</si>
  <si>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</si>
  <si>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</si>
  <si>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</si>
  <si>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</si>
  <si>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</si>
  <si>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</si>
  <si>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</si>
  <si>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</si>
  <si>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</si>
  <si>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</si>
  <si>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</si>
  <si>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</si>
  <si>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</si>
  <si>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</si>
  <si>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</si>
  <si>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</si>
  <si>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</si>
  <si>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</si>
  <si>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</si>
  <si>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</si>
  <si>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</si>
  <si>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</si>
  <si>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</si>
  <si>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</si>
  <si>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</si>
  <si>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</si>
  <si>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</si>
  <si>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</si>
  <si>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</si>
  <si>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</si>
  <si>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</si>
  <si>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</si>
  <si>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</si>
  <si>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</si>
  <si>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</si>
  <si>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</si>
  <si>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</si>
  <si>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</si>
  <si>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</si>
  <si>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</si>
  <si>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</si>
  <si>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</si>
  <si>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</si>
  <si>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</si>
  <si>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</si>
  <si>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</si>
  <si>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</si>
  <si>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</si>
  <si>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</si>
  <si>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</si>
  <si>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</si>
  <si>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</si>
  <si>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</si>
  <si>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</si>
  <si>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</si>
  <si>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</si>
  <si>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</si>
  <si>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</si>
  <si>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</si>
  <si>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</si>
  <si>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</si>
  <si>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</si>
  <si>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</si>
  <si>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</si>
  <si>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</si>
  <si>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</si>
  <si>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</si>
  <si>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</si>
  <si>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</si>
  <si>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</si>
  <si>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</si>
  <si>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</si>
  <si>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</si>
  <si>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</si>
  <si>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</si>
  <si>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</si>
  <si>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</si>
  <si>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</si>
  <si>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</si>
  <si>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</si>
  <si>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</si>
  <si>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</si>
  <si>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</si>
  <si>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</si>
  <si>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</si>
  <si>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</si>
  <si>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</si>
  <si>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</si>
  <si>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</si>
  <si>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</si>
  <si>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</si>
  <si>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</si>
  <si>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</si>
  <si>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</si>
  <si>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</si>
  <si>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</si>
  <si>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</si>
  <si>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</si>
  <si>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</si>
  <si>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</si>
  <si>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</si>
  <si>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</si>
  <si>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</si>
  <si>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</si>
  <si>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</si>
  <si>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</si>
  <si>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</si>
  <si>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</si>
  <si>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</si>
  <si>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</si>
  <si>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</si>
  <si>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</si>
  <si>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</si>
  <si>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</si>
  <si>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</si>
  <si>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</si>
  <si>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</si>
  <si>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</si>
  <si>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</si>
  <si>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</si>
  <si>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</si>
  <si>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</si>
  <si>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</si>
  <si>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</si>
  <si>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</si>
  <si>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</si>
  <si>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</si>
  <si>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</si>
  <si>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</si>
  <si>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</si>
  <si>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</si>
  <si>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</si>
  <si>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</si>
  <si>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</si>
  <si>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</si>
  <si>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</si>
  <si>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</si>
  <si>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</si>
  <si>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</si>
  <si>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</si>
  <si>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</si>
  <si>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</si>
  <si>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</si>
  <si>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</si>
  <si>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</si>
  <si>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</si>
  <si>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</si>
  <si>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</si>
  <si>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</si>
  <si>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</si>
  <si>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</si>
  <si>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</si>
  <si>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</si>
  <si>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</si>
  <si>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</si>
  <si>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</si>
  <si>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</si>
  <si>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</si>
  <si>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</si>
  <si>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</si>
  <si>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</si>
  <si>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</si>
  <si>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</si>
  <si>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</si>
  <si>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</si>
  <si>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</si>
  <si>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</si>
  <si>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</si>
  <si>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</si>
  <si>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</si>
  <si>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</si>
  <si>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</si>
  <si>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</si>
  <si>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</si>
  <si>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</si>
  <si>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</si>
  <si>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</si>
  <si>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</si>
  <si>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</si>
  <si>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</si>
  <si>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</si>
  <si>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</si>
  <si>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</si>
  <si>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</si>
  <si>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</si>
  <si>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</si>
  <si>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</si>
  <si>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</si>
  <si>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</si>
  <si>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</si>
  <si>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</si>
  <si>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</si>
  <si>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</si>
  <si>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</si>
  <si>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</si>
  <si>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</si>
  <si>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</si>
  <si>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</si>
  <si>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</si>
  <si>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</si>
  <si>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</si>
  <si>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</si>
  <si>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</si>
  <si>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</si>
  <si>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</si>
  <si>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</si>
  <si>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</si>
  <si>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</si>
  <si>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</si>
  <si>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</si>
  <si>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</si>
  <si>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</si>
  <si>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</si>
  <si>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</si>
  <si>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</si>
  <si>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</si>
  <si>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</si>
  <si>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</si>
  <si>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</si>
  <si>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</si>
  <si>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</si>
  <si>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</si>
  <si>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</si>
  <si>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</si>
  <si>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</si>
  <si>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</si>
  <si>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</si>
  <si>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</si>
  <si>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</si>
  <si>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</si>
  <si>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</si>
  <si>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</si>
  <si>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</si>
  <si>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</si>
  <si>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</si>
  <si>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</si>
  <si>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</si>
  <si>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</si>
  <si>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</si>
  <si>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</si>
  <si>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</si>
  <si>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</si>
  <si>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</si>
  <si>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</si>
  <si>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</si>
  <si>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</si>
  <si>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</si>
  <si>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</si>
  <si>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</si>
  <si>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</si>
  <si>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</si>
  <si>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</si>
  <si>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</si>
  <si>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</si>
  <si>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</si>
  <si>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</si>
  <si>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</si>
  <si>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</si>
  <si>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</si>
  <si>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</si>
  <si>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</si>
  <si>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</si>
  <si>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</si>
  <si>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</si>
  <si>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</si>
  <si>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</si>
  <si>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</si>
  <si>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</si>
  <si>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</si>
  <si>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</si>
  <si>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</si>
  <si>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</si>
  <si>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</si>
  <si>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</si>
  <si>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</si>
  <si>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</si>
  <si>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</si>
  <si>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</si>
  <si>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</si>
  <si>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</si>
  <si>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</si>
  <si>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</si>
  <si>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</si>
  <si>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</si>
  <si>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</si>
  <si>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</si>
  <si>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</si>
  <si>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</si>
  <si>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</si>
  <si>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</si>
  <si>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</si>
  <si>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</si>
  <si>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</si>
  <si>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</si>
  <si>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</si>
  <si>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</si>
  <si>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</si>
  <si>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</si>
  <si>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</si>
  <si>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</si>
  <si>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</si>
  <si>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</si>
  <si>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</si>
  <si>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</si>
  <si>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</si>
  <si>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</si>
  <si>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</si>
  <si>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</si>
  <si>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</si>
  <si>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</si>
  <si>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</si>
  <si>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</si>
  <si>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</si>
  <si>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</si>
  <si>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</si>
  <si>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</si>
  <si>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</si>
  <si>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</si>
  <si>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</si>
  <si>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</si>
  <si>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</si>
  <si>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</si>
  <si>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</si>
  <si>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</si>
  <si>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</si>
  <si>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</si>
  <si>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</si>
  <si>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</si>
  <si>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</si>
  <si>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</si>
  <si>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</si>
  <si>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</si>
  <si>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</si>
  <si>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</si>
  <si>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</si>
  <si>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</si>
  <si>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</si>
  <si>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</si>
  <si>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</si>
  <si>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</si>
  <si>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</si>
  <si>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</si>
  <si>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</si>
  <si>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</si>
  <si>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</si>
  <si>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</si>
  <si>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</si>
  <si>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</si>
  <si>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</si>
  <si>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</si>
  <si>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</si>
  <si>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</si>
  <si>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</si>
  <si>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</si>
  <si>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</si>
  <si>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</si>
  <si>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</si>
  <si>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</si>
  <si>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</si>
  <si>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</si>
  <si>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</si>
  <si>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</si>
  <si>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</si>
  <si>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</si>
  <si>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</si>
  <si>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</si>
  <si>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</si>
  <si>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</si>
  <si>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</si>
  <si>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</si>
  <si>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</si>
  <si>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</si>
  <si>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</si>
  <si>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</si>
  <si>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</si>
  <si>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</si>
  <si>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</si>
  <si>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</si>
  <si>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</si>
  <si>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</si>
  <si>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</si>
  <si>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</si>
  <si>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</si>
  <si>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</si>
  <si>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</si>
  <si>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</si>
  <si>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</si>
  <si>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</si>
  <si>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</si>
  <si>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</si>
  <si>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</si>
  <si>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</si>
  <si>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</si>
  <si>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</si>
  <si>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</si>
  <si>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</si>
  <si>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</si>
  <si>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</si>
  <si>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</si>
  <si>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</si>
  <si>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</si>
  <si>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</si>
  <si>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</si>
  <si>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</si>
  <si>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</si>
  <si>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</si>
  <si>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</si>
  <si>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</si>
  <si>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</si>
  <si>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</si>
  <si>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</si>
  <si>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</si>
  <si>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</si>
  <si>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</si>
  <si>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</si>
  <si>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</si>
  <si>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</si>
  <si>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</si>
  <si>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</si>
  <si>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</si>
  <si>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</si>
  <si>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</si>
  <si>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</si>
  <si>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</si>
  <si>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</si>
  <si>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</si>
  <si>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</si>
  <si>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</si>
  <si>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</si>
  <si>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</si>
  <si>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</si>
  <si>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</si>
  <si>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</si>
  <si>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</si>
  <si>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</si>
  <si>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</si>
  <si>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</si>
  <si>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</si>
  <si>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</si>
  <si>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</si>
  <si>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</si>
  <si>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</si>
  <si>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</si>
  <si>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</si>
  <si>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</si>
  <si>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</si>
  <si>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</si>
  <si>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</si>
  <si>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</si>
  <si>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</si>
  <si>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</si>
  <si>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</si>
  <si>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</si>
  <si>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</si>
  <si>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</si>
  <si>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</si>
  <si>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</si>
  <si>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</si>
  <si>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</si>
  <si>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</si>
  <si>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</si>
  <si>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</si>
  <si>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</si>
  <si>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</si>
  <si>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</si>
  <si>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</si>
  <si>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</si>
  <si>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</si>
  <si>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</si>
  <si>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</si>
  <si>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</si>
  <si>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</si>
  <si>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</si>
  <si>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</si>
  <si>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</si>
  <si>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</si>
  <si>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</si>
  <si>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</si>
  <si>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</si>
  <si>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</si>
  <si>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</si>
  <si>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</si>
  <si>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</si>
  <si>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</si>
  <si>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</si>
  <si>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</si>
  <si>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</si>
  <si>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</si>
  <si>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</si>
  <si>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</si>
  <si>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</si>
  <si>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</si>
  <si>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</si>
  <si>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</si>
  <si>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</si>
  <si>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</si>
  <si>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</si>
  <si>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</si>
  <si>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</si>
  <si>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</si>
  <si>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</si>
  <si>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</si>
  <si>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</si>
  <si>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</si>
  <si>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</si>
  <si>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</si>
  <si>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</si>
  <si>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</si>
  <si>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</si>
  <si>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</si>
  <si>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</si>
  <si>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</si>
  <si>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</si>
  <si>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</si>
  <si>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</si>
  <si>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</si>
  <si>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</si>
  <si>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</si>
  <si>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</si>
  <si>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</si>
  <si>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</si>
  <si>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</si>
  <si>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</si>
  <si>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</si>
  <si>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</si>
  <si>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</si>
  <si>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</si>
  <si>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</si>
  <si>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</si>
  <si>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</si>
  <si>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</si>
  <si>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</si>
  <si>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</si>
  <si>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</si>
  <si>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</si>
  <si>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</si>
  <si>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</si>
  <si>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</si>
  <si>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</si>
  <si>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</si>
  <si>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</si>
  <si>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</si>
  <si>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</si>
  <si>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</si>
  <si>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</si>
  <si>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</si>
  <si>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</si>
  <si>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</si>
  <si>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</si>
  <si>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</si>
  <si>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</si>
  <si>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</si>
  <si>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</si>
  <si>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</si>
  <si>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</si>
  <si>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</si>
  <si>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</si>
  <si>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</si>
  <si>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</si>
  <si>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</si>
  <si>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</si>
  <si>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</si>
  <si>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</si>
  <si>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</si>
  <si>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</si>
  <si>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</si>
  <si>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</si>
  <si>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</si>
  <si>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</si>
  <si>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</si>
  <si>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</si>
  <si>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</si>
  <si>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</si>
  <si>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</si>
  <si>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</si>
  <si>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</si>
  <si>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</si>
  <si>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</si>
  <si>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</si>
  <si>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</si>
  <si>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</si>
  <si>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</si>
  <si>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</si>
  <si>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</si>
  <si>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</si>
  <si>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</si>
  <si>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</si>
  <si>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</si>
  <si>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</si>
  <si>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</si>
  <si>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</si>
  <si>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</si>
  <si>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</si>
  <si>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</si>
  <si>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</si>
  <si>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</si>
  <si>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</si>
  <si>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</si>
  <si>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</si>
  <si>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</si>
  <si>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</si>
  <si>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</si>
  <si>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</si>
  <si>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</si>
  <si>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</si>
  <si>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</si>
  <si>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</si>
  <si>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</si>
  <si>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</si>
  <si>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</si>
  <si>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</si>
  <si>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</si>
  <si>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</si>
  <si>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</si>
  <si>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</si>
  <si>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</si>
  <si>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</si>
  <si>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</si>
  <si>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</si>
  <si>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</si>
  <si>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</si>
  <si>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</si>
  <si>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</si>
  <si>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</si>
  <si>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</si>
  <si>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</si>
  <si>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</si>
  <si>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</si>
  <si>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</si>
  <si>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</si>
  <si>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</si>
  <si>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</si>
  <si>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</si>
  <si>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</si>
  <si>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</si>
  <si>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</si>
  <si>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</si>
  <si>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</si>
  <si>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</si>
  <si>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</si>
  <si>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</si>
  <si>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</si>
  <si>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</si>
  <si>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</si>
  <si>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</si>
  <si>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</si>
  <si>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</si>
  <si>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</si>
  <si>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</si>
  <si>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</si>
  <si>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</si>
  <si>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</si>
  <si>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</si>
  <si>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</si>
  <si>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</si>
  <si>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</si>
  <si>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</si>
  <si>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</si>
  <si>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</si>
  <si>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</si>
  <si>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</si>
  <si>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</si>
  <si>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</si>
  <si>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</si>
  <si>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</si>
  <si>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</si>
  <si>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</si>
  <si>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</si>
  <si>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</si>
  <si>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</si>
  <si>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</si>
  <si>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</si>
  <si>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</si>
  <si>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</si>
  <si>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</si>
  <si>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</si>
  <si>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</si>
  <si>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</si>
  <si>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</si>
  <si>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</si>
  <si>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</si>
  <si>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</si>
  <si>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</si>
  <si>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</si>
  <si>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</si>
  <si>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</si>
  <si>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</si>
  <si>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</si>
  <si>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</si>
  <si>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</si>
  <si>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</si>
  <si>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</si>
  <si>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</si>
  <si>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</si>
  <si>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</si>
  <si>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</si>
  <si>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</si>
  <si>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</si>
  <si>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</si>
  <si>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</si>
  <si>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</si>
  <si>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</si>
  <si>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</si>
  <si>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</si>
  <si>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</si>
  <si>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</si>
  <si>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</si>
  <si>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</si>
  <si>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</si>
  <si>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</si>
  <si>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</si>
  <si>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</si>
  <si>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</si>
  <si>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</si>
  <si>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</si>
  <si>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</si>
  <si>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</si>
  <si>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</si>
  <si>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</si>
  <si>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</si>
  <si>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</si>
  <si>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</si>
  <si>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</si>
  <si>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</si>
  <si>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</si>
  <si>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</si>
  <si>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</si>
  <si>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</si>
  <si>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</si>
  <si>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</si>
  <si>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</si>
  <si>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</si>
  <si>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</si>
  <si>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</si>
  <si>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</si>
  <si>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</si>
  <si>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</si>
  <si>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</si>
  <si>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</si>
  <si>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</si>
  <si>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</si>
  <si>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</si>
  <si>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</si>
  <si>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</si>
  <si>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</si>
  <si>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</si>
  <si>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</si>
  <si>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</si>
  <si>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</si>
  <si>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</si>
  <si>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</si>
  <si>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</si>
  <si>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</si>
  <si>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</si>
  <si>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</si>
  <si>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</si>
  <si>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</si>
  <si>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</si>
  <si>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</si>
  <si>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</si>
  <si>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</si>
  <si>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</si>
  <si>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</si>
  <si>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</si>
  <si>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</si>
  <si>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</si>
  <si>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</si>
  <si>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</si>
  <si>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</si>
  <si>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</si>
  <si>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</si>
  <si>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</si>
  <si>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</si>
  <si>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</si>
  <si>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</si>
  <si>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</si>
  <si>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</si>
  <si>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</si>
  <si>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</si>
  <si>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</si>
  <si>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</si>
  <si>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</si>
  <si>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</si>
  <si>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</si>
  <si>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</si>
  <si>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</si>
  <si>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</si>
  <si>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</si>
  <si>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</si>
  <si>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</si>
  <si>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</si>
  <si>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</si>
  <si>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</si>
  <si>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</si>
  <si>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</si>
  <si>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</si>
  <si>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</si>
  <si>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</si>
  <si>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</si>
  <si>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</si>
  <si>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</si>
  <si>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</si>
  <si>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</si>
  <si>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</si>
  <si>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</si>
  <si>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</si>
  <si>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</si>
  <si>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</si>
  <si>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</si>
  <si>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</si>
  <si>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</si>
  <si>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</si>
  <si>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</si>
  <si>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</si>
  <si>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</si>
  <si>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</si>
  <si>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</si>
  <si>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</si>
  <si>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</si>
  <si>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</si>
  <si>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</si>
  <si>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</si>
  <si>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</si>
  <si>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</si>
  <si>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</si>
  <si>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</si>
  <si>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</si>
  <si>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</si>
  <si>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</si>
  <si>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</si>
  <si>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</si>
  <si>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</si>
  <si>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</si>
  <si>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</si>
  <si>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</si>
  <si>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</si>
  <si>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</si>
  <si>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</si>
  <si>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</si>
  <si>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</si>
  <si>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</si>
  <si>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</si>
  <si>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</si>
  <si>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</si>
  <si>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</si>
  <si>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</si>
  <si>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</si>
  <si>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</si>
  <si>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</si>
  <si>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</si>
  <si>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</si>
  <si>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</si>
  <si>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</si>
  <si>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</si>
  <si>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</si>
  <si>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</si>
  <si>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</si>
  <si>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</si>
  <si>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</si>
  <si>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</si>
  <si>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</si>
  <si>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</si>
  <si>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</si>
  <si>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</si>
  <si>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</si>
  <si>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</si>
  <si>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</si>
  <si>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</si>
  <si>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</si>
  <si>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</si>
  <si>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</si>
  <si>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</si>
  <si>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</si>
  <si>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</si>
  <si>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</si>
  <si>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</si>
  <si>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</si>
  <si>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</si>
  <si>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</si>
  <si>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</si>
  <si>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</si>
  <si>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</si>
  <si>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</si>
  <si>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</si>
  <si>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</si>
  <si>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</si>
  <si>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</si>
  <si>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</si>
  <si>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</si>
  <si>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</si>
  <si>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</si>
  <si>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</si>
  <si>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</si>
  <si>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</si>
  <si>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</si>
  <si>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</si>
  <si>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</si>
  <si>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</si>
  <si>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</si>
  <si>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</si>
  <si>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</si>
  <si>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</si>
  <si>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</si>
  <si>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</si>
  <si>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</si>
  <si>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</si>
  <si>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</si>
  <si>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</si>
  <si>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</si>
  <si>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</si>
  <si>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</si>
  <si>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</si>
  <si>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</si>
  <si>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</si>
  <si>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</si>
  <si>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</si>
  <si>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</si>
  <si>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</si>
  <si>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</si>
  <si>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</si>
  <si>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</si>
  <si>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</si>
  <si>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</si>
  <si>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</si>
  <si>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</si>
  <si>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</si>
  <si>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</si>
  <si>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</si>
  <si>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</si>
  <si>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</si>
  <si>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</si>
  <si>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</si>
  <si>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</si>
  <si>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</si>
  <si>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</si>
  <si>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</si>
  <si>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</si>
  <si>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</si>
  <si>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</si>
  <si>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</si>
  <si>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</si>
  <si>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</si>
  <si>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</si>
  <si>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</si>
  <si>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</si>
  <si>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</si>
  <si>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</si>
  <si>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</si>
  <si>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</si>
  <si>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</si>
  <si>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</si>
  <si>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</si>
  <si>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</si>
  <si>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</si>
  <si>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</si>
  <si>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</si>
  <si>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</si>
  <si>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</si>
  <si>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</si>
  <si>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</si>
  <si>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</si>
  <si>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</si>
  <si>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</si>
  <si>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</si>
  <si>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</si>
  <si>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</si>
  <si>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</si>
  <si>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</si>
  <si>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</si>
  <si>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</si>
  <si>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</si>
  <si>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</si>
  <si>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</si>
  <si>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</si>
  <si>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</si>
  <si>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</si>
  <si>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</si>
  <si>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</si>
  <si>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</si>
  <si>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</si>
  <si>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</si>
  <si>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</si>
  <si>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</si>
  <si>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</si>
  <si>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</si>
  <si>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</si>
  <si>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</si>
  <si>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</si>
  <si>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</si>
  <si>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</si>
  <si>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</si>
  <si>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</si>
  <si>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</si>
  <si>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</si>
  <si>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</si>
  <si>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</si>
  <si>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</si>
  <si>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</si>
  <si>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</si>
  <si>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</si>
  <si>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</si>
  <si>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</si>
  <si>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</si>
  <si>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</si>
  <si>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</si>
  <si>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</si>
  <si>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</si>
  <si>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</si>
  <si>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</si>
  <si>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</si>
  <si>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</si>
  <si>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</si>
  <si>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</si>
  <si>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</si>
  <si>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</si>
  <si>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</si>
  <si>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</si>
  <si>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</si>
  <si>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</si>
  <si>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</si>
  <si>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</si>
  <si>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</si>
  <si>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</si>
  <si>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</si>
  <si>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</si>
  <si>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</si>
  <si>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</si>
  <si>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</si>
  <si>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</si>
  <si>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</si>
  <si>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</si>
  <si>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</si>
  <si>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</si>
  <si>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</si>
  <si>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</si>
  <si>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</si>
  <si>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</si>
  <si>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</si>
  <si>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</si>
  <si>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</si>
  <si>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</si>
  <si>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</si>
  <si>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</si>
  <si>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</si>
  <si>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</si>
  <si>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</si>
  <si>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</si>
  <si>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</si>
  <si>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</si>
  <si>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</si>
  <si>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</si>
  <si>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</si>
  <si>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</si>
  <si>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</si>
  <si>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</si>
  <si>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</si>
  <si>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</si>
  <si>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</si>
  <si>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</si>
  <si>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</si>
  <si>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</si>
  <si>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</si>
  <si>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</si>
  <si>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</si>
  <si>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</si>
  <si>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</si>
  <si>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</si>
  <si>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</si>
  <si>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</si>
  <si>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</si>
  <si>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</si>
  <si>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</si>
  <si>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</si>
  <si>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</si>
  <si>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</si>
  <si>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</si>
  <si>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</si>
  <si>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</si>
  <si>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</si>
  <si>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</si>
  <si>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</si>
  <si>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</si>
  <si>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</si>
  <si>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</si>
  <si>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</si>
  <si>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</si>
  <si>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</si>
  <si>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</si>
  <si>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</si>
  <si>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</si>
  <si>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</si>
  <si>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</si>
  <si>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</si>
  <si>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</si>
  <si>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</si>
  <si>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</si>
  <si>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</si>
  <si>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</si>
  <si>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</si>
  <si>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</si>
  <si>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</si>
  <si>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</si>
  <si>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</si>
  <si>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</si>
  <si>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</si>
  <si>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</si>
  <si>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</si>
  <si>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</si>
  <si>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</si>
  <si>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</si>
  <si>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</si>
  <si>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</si>
  <si>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</si>
  <si>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</si>
  <si>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</si>
  <si>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</si>
  <si>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</si>
  <si>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</si>
  <si>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</si>
  <si>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</si>
  <si>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</si>
  <si>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</si>
  <si>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</si>
  <si>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</si>
  <si>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</si>
  <si>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</si>
  <si>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</si>
  <si>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</si>
  <si>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</si>
  <si>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</si>
  <si>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</si>
  <si>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</si>
  <si>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</si>
  <si>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</si>
  <si>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</si>
  <si>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</si>
  <si>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</si>
  <si>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</si>
  <si>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</si>
  <si>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</si>
  <si>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</si>
  <si>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</si>
  <si>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</si>
  <si>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</si>
  <si>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</si>
  <si>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</si>
  <si>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</si>
  <si>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</si>
  <si>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</si>
  <si>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</si>
  <si>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</si>
  <si>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</si>
  <si>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</si>
  <si>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</si>
  <si>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</si>
  <si>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</si>
  <si>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</si>
  <si>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</si>
  <si>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</si>
  <si>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</si>
  <si>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</si>
  <si>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</si>
  <si>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</si>
  <si>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</si>
  <si>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</si>
  <si>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</si>
  <si>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</si>
  <si>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</si>
  <si>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</si>
  <si>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</si>
  <si>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</si>
  <si>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</si>
  <si>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</si>
  <si>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</si>
  <si>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</si>
  <si>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</si>
  <si>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</si>
  <si>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</si>
  <si>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</si>
  <si>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</si>
  <si>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</si>
  <si>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</si>
  <si>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</si>
  <si>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</si>
  <si>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</si>
  <si>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</si>
  <si>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</si>
  <si>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</si>
  <si>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</si>
  <si>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</si>
  <si>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</si>
  <si>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</si>
  <si>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</si>
  <si>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</si>
  <si>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</si>
  <si>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</si>
  <si>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</si>
  <si>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</si>
  <si>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</si>
  <si>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</si>
  <si>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</si>
  <si>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</si>
  <si>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</si>
  <si>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</si>
  <si>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</si>
  <si>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</si>
  <si>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</si>
  <si>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</si>
  <si>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</si>
  <si>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</si>
  <si>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</si>
  <si>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</si>
  <si>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</si>
  <si>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</si>
  <si>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</si>
  <si>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</si>
  <si>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</si>
  <si>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</si>
  <si>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</si>
  <si>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</si>
  <si>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</si>
  <si>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</si>
  <si>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</si>
  <si>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</si>
  <si>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</si>
  <si>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</si>
  <si>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</si>
  <si>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</si>
  <si>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</si>
  <si>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</si>
  <si>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</si>
  <si>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</si>
  <si>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</si>
  <si>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</si>
  <si>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</si>
  <si>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</si>
  <si>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</si>
  <si>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</si>
  <si>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</si>
  <si>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</si>
  <si>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</si>
  <si>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</si>
  <si>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</si>
  <si>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</si>
  <si>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</si>
  <si>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</si>
  <si>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</si>
  <si>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</si>
  <si>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</si>
  <si>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</si>
  <si>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</si>
  <si>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</si>
  <si>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</si>
  <si>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</si>
  <si>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</si>
  <si>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</si>
  <si>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</si>
  <si>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</si>
  <si>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</si>
  <si>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</si>
  <si>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</si>
  <si>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</si>
  <si>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</si>
  <si>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</si>
  <si>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</si>
  <si>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</si>
  <si>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</si>
  <si>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</si>
  <si>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</si>
  <si>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</si>
  <si>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</si>
  <si>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</si>
  <si>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</si>
  <si>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</si>
  <si>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</si>
  <si>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</si>
  <si>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</si>
  <si>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</si>
  <si>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</si>
  <si>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</si>
  <si>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</si>
  <si>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</si>
  <si>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</si>
  <si>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</si>
  <si>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</si>
  <si>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</si>
  <si>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</si>
  <si>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</si>
  <si>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</si>
  <si>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</si>
  <si>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</si>
  <si>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</si>
  <si>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</si>
  <si>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</si>
  <si>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</si>
  <si>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</si>
  <si>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</si>
  <si>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</si>
  <si>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</si>
  <si>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</si>
  <si>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</si>
  <si>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</si>
  <si>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</si>
  <si>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</si>
  <si>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</si>
  <si>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</si>
  <si>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</si>
  <si>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</si>
  <si>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</si>
  <si>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</si>
  <si>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</si>
  <si>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</si>
  <si>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</si>
  <si>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</si>
  <si>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</si>
  <si>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</si>
  <si>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</si>
  <si>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</si>
  <si>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</si>
  <si>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</si>
  <si>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</si>
  <si>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</si>
  <si>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</si>
  <si>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</si>
  <si>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</si>
  <si>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</si>
  <si>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</si>
  <si>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</si>
  <si>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</si>
  <si>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</si>
  <si>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</si>
  <si>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</si>
  <si>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</si>
  <si>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</si>
  <si>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</si>
  <si>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</si>
  <si>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</si>
  <si>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</si>
  <si>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</si>
  <si>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</si>
  <si>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</si>
  <si>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</si>
  <si>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</si>
  <si>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</si>
  <si>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</si>
  <si>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</si>
  <si>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</si>
  <si>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</si>
  <si>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</si>
  <si>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</si>
  <si>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</si>
  <si>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</si>
  <si>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</si>
  <si>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</si>
  <si>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</si>
  <si>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</si>
  <si>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</si>
  <si>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</si>
  <si>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</si>
  <si>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</si>
  <si>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</si>
  <si>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</si>
  <si>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</si>
  <si>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</si>
  <si>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</si>
  <si>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</si>
  <si>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</si>
  <si>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</si>
  <si>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</si>
  <si>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</si>
  <si>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</si>
  <si>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</si>
  <si>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</si>
  <si>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</si>
  <si>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</si>
  <si>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</si>
  <si>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</si>
  <si>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</si>
  <si>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</si>
  <si>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</si>
  <si>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</si>
  <si>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</si>
  <si>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</si>
  <si>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</si>
  <si>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</si>
  <si>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</si>
  <si>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</si>
  <si>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</si>
  <si>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</si>
  <si>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</si>
  <si>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</si>
  <si>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</si>
  <si>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</si>
  <si>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</si>
  <si>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</si>
  <si>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</si>
  <si>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</si>
  <si>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</si>
  <si>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</si>
  <si>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</si>
  <si>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</si>
  <si>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</si>
  <si>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</si>
  <si>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</si>
  <si>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</si>
  <si>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</si>
  <si>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</si>
  <si>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</si>
  <si>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</si>
  <si>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</si>
  <si>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</si>
  <si>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</si>
  <si>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</si>
  <si>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</si>
  <si>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</si>
  <si>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</si>
  <si>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</si>
  <si>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</si>
  <si>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</si>
  <si>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</si>
  <si>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</si>
  <si>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</si>
  <si>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</si>
  <si>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</si>
  <si>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</si>
  <si>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</si>
  <si>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</si>
  <si>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</si>
  <si>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</si>
  <si>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</si>
  <si>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</si>
  <si>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</si>
  <si>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</si>
  <si>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</si>
  <si>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</si>
  <si>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</si>
  <si>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</si>
  <si>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</si>
  <si>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</si>
  <si>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</si>
  <si>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</si>
  <si>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</si>
  <si>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</si>
  <si>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</si>
  <si>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</si>
  <si>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</si>
  <si>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</si>
  <si>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</si>
  <si>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</si>
  <si>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</si>
  <si>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</si>
  <si>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</si>
  <si>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</si>
  <si>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</si>
  <si>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</si>
  <si>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</si>
  <si>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</si>
  <si>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</si>
  <si>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</si>
  <si>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</si>
  <si>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</si>
  <si>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</si>
  <si>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</si>
  <si>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</si>
  <si>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</si>
  <si>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</si>
  <si>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</si>
  <si>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</si>
  <si>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</si>
  <si>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</si>
  <si>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</si>
  <si>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</si>
  <si>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</si>
  <si>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</si>
  <si>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</si>
  <si>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</si>
  <si>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</si>
  <si>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</si>
  <si>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</si>
  <si>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</si>
  <si>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</si>
  <si>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</si>
  <si>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</si>
  <si>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</si>
  <si>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</si>
  <si>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</si>
  <si>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</si>
  <si>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</si>
  <si>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</si>
  <si>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</si>
  <si>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</si>
  <si>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</si>
  <si>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</si>
  <si>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</si>
  <si>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</si>
  <si>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</si>
  <si>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</si>
  <si>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</si>
  <si>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</si>
  <si>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</si>
  <si>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</si>
  <si>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</si>
  <si>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</si>
  <si>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</si>
  <si>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</si>
  <si>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</si>
  <si>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</si>
  <si>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</si>
  <si>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</si>
  <si>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</si>
  <si>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</si>
  <si>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</si>
  <si>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</si>
  <si>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</si>
  <si>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</si>
  <si>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</si>
  <si>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</si>
  <si>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</si>
  <si>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</si>
  <si>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</si>
  <si>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</si>
  <si>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</si>
  <si>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</si>
  <si>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</si>
  <si>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</si>
  <si>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</si>
  <si>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</si>
  <si>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</si>
  <si>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</si>
  <si>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</si>
  <si>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</si>
  <si>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</si>
  <si>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</si>
  <si>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</si>
  <si>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</si>
  <si>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</si>
  <si>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</si>
  <si>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</si>
  <si>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</si>
  <si>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</si>
  <si>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</si>
  <si>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</si>
  <si>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</si>
  <si>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</si>
  <si>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</si>
  <si>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</si>
  <si>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</si>
  <si>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</si>
  <si>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</si>
  <si>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</si>
  <si>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</si>
  <si>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</si>
  <si>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</si>
  <si>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</si>
  <si>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</si>
  <si>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</si>
  <si>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</si>
  <si>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</si>
  <si>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</si>
  <si>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</si>
  <si>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</si>
  <si>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</si>
  <si>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</si>
  <si>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</si>
  <si>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</si>
  <si>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</si>
  <si>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</si>
  <si>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</si>
  <si>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</si>
  <si>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</si>
  <si>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</si>
  <si>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</si>
  <si>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</si>
  <si>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</si>
  <si>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</si>
  <si>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</si>
  <si>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</si>
  <si>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</si>
  <si>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</si>
  <si>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</si>
  <si>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</si>
  <si>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</si>
  <si>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</si>
  <si>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</si>
  <si>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</si>
  <si>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</si>
  <si>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</si>
  <si>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</si>
  <si>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</si>
  <si>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</si>
  <si>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</si>
  <si>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</si>
  <si>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</si>
  <si>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</si>
  <si>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</si>
  <si>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</si>
  <si>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</si>
  <si>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</si>
  <si>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</si>
  <si>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</si>
  <si>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</si>
  <si>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</si>
  <si>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</si>
  <si>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</si>
  <si>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</si>
  <si>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</si>
  <si>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</si>
  <si>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</si>
  <si>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</si>
  <si>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</si>
  <si>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</si>
  <si>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</si>
  <si>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</si>
  <si>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</si>
  <si>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</si>
  <si>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</si>
  <si>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</si>
  <si>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</si>
  <si>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</si>
  <si>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</si>
  <si>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</si>
  <si>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</si>
  <si>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</si>
  <si>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</si>
  <si>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</si>
  <si>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</si>
  <si>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</si>
  <si>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</si>
  <si>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</si>
  <si>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</si>
  <si>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</si>
  <si>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</si>
  <si>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</si>
  <si>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</si>
  <si>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</si>
  <si>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</si>
  <si>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</si>
  <si>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</si>
  <si>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</si>
  <si>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</si>
  <si>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</si>
  <si>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</si>
  <si>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</si>
  <si>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</si>
  <si>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</si>
  <si>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</si>
  <si>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</si>
  <si>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</si>
  <si>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</si>
  <si>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</si>
  <si>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</si>
  <si>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</si>
  <si>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</si>
  <si>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</si>
  <si>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</si>
  <si>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</si>
  <si>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</si>
  <si>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</si>
  <si>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</si>
  <si>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</si>
  <si>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</si>
  <si>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</si>
  <si>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</si>
  <si>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</si>
  <si>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</si>
  <si>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</si>
  <si>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</si>
  <si>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</si>
  <si>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</si>
  <si>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</si>
  <si>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</si>
  <si>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</si>
  <si>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</si>
  <si>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</si>
  <si>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</si>
  <si>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</si>
  <si>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</si>
  <si>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</si>
  <si>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</si>
  <si>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</si>
  <si>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</si>
  <si>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</si>
  <si>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</si>
  <si>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</si>
  <si>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</si>
  <si>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</si>
  <si>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</si>
  <si>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</si>
  <si>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</si>
  <si>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</si>
  <si>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</si>
  <si>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</si>
  <si>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</si>
  <si>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</si>
  <si>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</si>
  <si>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</si>
  <si>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</si>
  <si>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</si>
  <si>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</si>
  <si>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</si>
  <si>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</si>
  <si>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</si>
  <si>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</si>
  <si>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</si>
  <si>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</si>
  <si>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</si>
  <si>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</si>
  <si>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</si>
  <si>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</si>
  <si>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</si>
  <si>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</si>
  <si>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</si>
  <si>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</si>
  <si>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</si>
  <si>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</si>
  <si>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</si>
  <si>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</si>
  <si>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</si>
  <si>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</si>
  <si>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</si>
  <si>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</si>
  <si>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</si>
  <si>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</si>
  <si>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</si>
  <si>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</si>
  <si>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</si>
  <si>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</si>
  <si>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</si>
  <si>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</si>
  <si>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</si>
  <si>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</si>
  <si>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</si>
  <si>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</si>
  <si>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</si>
  <si>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</si>
  <si>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</si>
  <si>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</si>
  <si>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</si>
  <si>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</si>
  <si>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</si>
  <si>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</si>
  <si>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</si>
  <si>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</si>
  <si>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</si>
  <si>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</si>
  <si>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</si>
  <si>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</si>
  <si>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</si>
  <si>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</si>
  <si>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</si>
  <si>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</si>
  <si>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</si>
  <si>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</si>
  <si>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</si>
  <si>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</si>
  <si>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</si>
  <si>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</si>
  <si>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</si>
  <si>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</si>
  <si>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</si>
  <si>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</si>
  <si>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</si>
  <si>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</si>
  <si>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</si>
  <si>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</si>
  <si>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</si>
  <si>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</si>
  <si>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</si>
  <si>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</si>
  <si>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</si>
  <si>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</si>
  <si>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</si>
  <si>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</si>
  <si>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</si>
  <si>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</si>
  <si>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</si>
  <si>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</si>
  <si>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</si>
  <si>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</si>
  <si>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</si>
  <si>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</si>
  <si>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</si>
  <si>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</si>
  <si>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</si>
  <si>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</si>
  <si>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</si>
  <si>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</si>
  <si>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</si>
  <si>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</si>
  <si>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</si>
  <si>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</si>
  <si>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</si>
  <si>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</si>
  <si>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</si>
  <si>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</si>
  <si>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</si>
  <si>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</si>
  <si>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</si>
  <si>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</si>
  <si>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</si>
  <si>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</si>
  <si>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</si>
  <si>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</si>
  <si>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</si>
  <si>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</si>
  <si>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</si>
  <si>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</si>
  <si>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</si>
  <si>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</si>
  <si>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</si>
  <si>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</si>
  <si>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</si>
  <si>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</si>
  <si>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</si>
  <si>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</si>
  <si>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</si>
  <si>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</si>
  <si>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</si>
  <si>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</si>
  <si>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</si>
  <si>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</si>
  <si>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</si>
  <si>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</si>
  <si>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</si>
  <si>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</si>
  <si>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</si>
  <si>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</si>
  <si>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</si>
  <si>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</si>
  <si>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</si>
  <si>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</si>
  <si>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</si>
  <si>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</si>
  <si>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</si>
  <si>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</si>
  <si>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</si>
  <si>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</si>
  <si>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</si>
  <si>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</si>
  <si>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</si>
  <si>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</si>
  <si>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</si>
  <si>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</si>
  <si>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</si>
  <si>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</si>
  <si>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</si>
  <si>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</si>
  <si>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</si>
  <si>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</si>
  <si>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</si>
  <si>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</si>
  <si>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</si>
  <si>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</si>
  <si>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</si>
  <si>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</si>
  <si>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</si>
  <si>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</si>
  <si>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</si>
  <si>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</si>
  <si>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</si>
  <si>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</si>
  <si>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</si>
  <si>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</si>
  <si>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</si>
  <si>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</si>
  <si>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</si>
  <si>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</si>
  <si>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</si>
  <si>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</si>
  <si>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</si>
  <si>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</si>
  <si>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</si>
  <si>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</si>
  <si>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</si>
  <si>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</si>
  <si>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</si>
  <si>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</si>
  <si>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</si>
  <si>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</si>
  <si>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</si>
  <si>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</si>
  <si>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</si>
  <si>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</si>
  <si>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</si>
  <si>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</si>
  <si>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</si>
  <si>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</si>
  <si>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</si>
  <si>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</si>
  <si>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</si>
  <si>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</si>
  <si>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</si>
  <si>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</si>
  <si>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</si>
  <si>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</si>
  <si>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</si>
  <si>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</si>
  <si>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</si>
  <si>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</si>
  <si>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</si>
  <si>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</si>
  <si>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</si>
  <si>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</si>
  <si>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</si>
  <si>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</si>
  <si>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</si>
  <si>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</si>
  <si>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</si>
  <si>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</si>
  <si>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</si>
  <si>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</si>
  <si>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</si>
  <si>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</si>
  <si>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</si>
  <si>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</si>
  <si>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</si>
  <si>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</si>
  <si>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</si>
  <si>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</si>
  <si>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</si>
  <si>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</si>
  <si>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</si>
  <si>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</si>
  <si>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</si>
  <si>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</si>
  <si>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</si>
  <si>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</si>
  <si>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</si>
  <si>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</si>
  <si>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</si>
  <si>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</si>
  <si>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</si>
  <si>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</si>
  <si>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</si>
  <si>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</si>
  <si>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</si>
  <si>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</si>
  <si>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</si>
  <si>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</si>
  <si>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</si>
  <si>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</si>
  <si>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</si>
  <si>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</si>
  <si>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</si>
  <si>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</si>
  <si>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</si>
  <si>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</si>
  <si>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</si>
  <si>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</si>
  <si>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</si>
  <si>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</si>
  <si>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</si>
  <si>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</si>
  <si>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</si>
  <si>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</si>
  <si>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</si>
  <si>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</si>
  <si>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</si>
  <si>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</si>
  <si>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</si>
  <si>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</si>
  <si>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</si>
  <si>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</si>
  <si>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</si>
  <si>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</si>
  <si>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</si>
  <si>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</si>
  <si>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</si>
  <si>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</si>
  <si>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</si>
  <si>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</si>
  <si>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</si>
  <si>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</si>
  <si>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</si>
  <si>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</si>
  <si>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</si>
  <si>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</si>
  <si>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</si>
  <si>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</si>
  <si>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</si>
  <si>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</si>
  <si>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</si>
  <si>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</si>
  <si>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</si>
  <si>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</si>
  <si>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</si>
  <si>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</si>
  <si>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</si>
  <si>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</si>
  <si>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</si>
  <si>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</si>
  <si>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</si>
  <si>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</si>
  <si>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</si>
  <si>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</si>
  <si>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</si>
  <si>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</si>
  <si>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</si>
  <si>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</si>
  <si>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</si>
  <si>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</si>
  <si>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</si>
  <si>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</si>
  <si>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</si>
  <si>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</si>
  <si>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</si>
  <si>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</si>
  <si>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</si>
  <si>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</si>
  <si>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</si>
  <si>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</si>
  <si>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</si>
  <si>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</si>
  <si>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</si>
  <si>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</si>
  <si>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</si>
  <si>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</si>
  <si>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</si>
  <si>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</si>
  <si>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</si>
  <si>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</si>
  <si>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</si>
  <si>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</si>
  <si>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</si>
  <si>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</si>
  <si>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</si>
  <si>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</si>
  <si>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</si>
  <si>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</si>
  <si>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</si>
  <si>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</si>
  <si>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</si>
  <si>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</si>
  <si>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</si>
  <si>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</si>
  <si>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</si>
  <si>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</si>
  <si>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</si>
  <si>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</si>
  <si>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</si>
  <si>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</si>
  <si>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</si>
  <si>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</si>
  <si>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</si>
  <si>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</si>
  <si>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</si>
  <si>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</si>
  <si>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</si>
  <si>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</si>
  <si>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</si>
  <si>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</si>
  <si>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</si>
  <si>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</si>
  <si>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</si>
  <si>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</si>
  <si>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</si>
  <si>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</si>
  <si>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</si>
  <si>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</si>
  <si>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</si>
  <si>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</si>
  <si>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</si>
  <si>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</si>
  <si>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</si>
  <si>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</si>
  <si>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</si>
  <si>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</si>
  <si>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</si>
  <si>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</si>
  <si>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</si>
  <si>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</si>
  <si>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</si>
  <si>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</si>
  <si>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</si>
  <si>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</si>
  <si>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</si>
  <si>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</si>
  <si>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</si>
  <si>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</si>
  <si>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</si>
  <si>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</si>
  <si>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</si>
  <si>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</si>
  <si>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</si>
  <si>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</si>
  <si>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</si>
  <si>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</si>
  <si>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</si>
  <si>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</si>
  <si>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</si>
  <si>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</si>
  <si>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</si>
  <si>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</si>
  <si>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</si>
  <si>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</si>
  <si>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</si>
  <si>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</si>
  <si>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</si>
  <si>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</si>
  <si>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</si>
  <si>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</si>
  <si>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</si>
  <si>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</si>
  <si>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</si>
  <si>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</si>
  <si>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</si>
  <si>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</si>
  <si>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</si>
  <si>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</si>
  <si>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</si>
  <si>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</si>
  <si>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</si>
  <si>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</si>
  <si>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</si>
  <si>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</si>
  <si>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</si>
  <si>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</si>
  <si>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</si>
  <si>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</si>
  <si>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</si>
  <si>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</si>
  <si>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</si>
  <si>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</si>
  <si>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</si>
  <si>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</si>
  <si>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</si>
  <si>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</si>
  <si>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</si>
  <si>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</si>
  <si>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</si>
  <si>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</si>
  <si>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</si>
  <si>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</si>
  <si>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</si>
  <si>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</si>
  <si>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</si>
  <si>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</si>
  <si>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</si>
  <si>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</si>
  <si>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</si>
  <si>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</si>
  <si>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</si>
  <si>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</si>
  <si>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</si>
  <si>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</si>
  <si>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</si>
  <si>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</si>
  <si>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</si>
  <si>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</si>
  <si>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</si>
  <si>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</si>
  <si>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</si>
  <si>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</si>
  <si>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</si>
  <si>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</si>
  <si>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</si>
  <si>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</si>
  <si>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</si>
  <si>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</si>
  <si>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</si>
  <si>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</si>
  <si>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</si>
  <si>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</si>
  <si>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</si>
  <si>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</si>
  <si>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</si>
  <si>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</si>
  <si>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</si>
  <si>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</si>
  <si>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</si>
  <si>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</si>
  <si>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</si>
  <si>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</si>
  <si>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</si>
  <si>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</si>
  <si>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</si>
  <si>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</si>
  <si>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</si>
  <si>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</si>
  <si>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</si>
  <si>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</si>
  <si>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</si>
  <si>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</si>
  <si>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</si>
  <si>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</si>
  <si>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</si>
  <si>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</si>
  <si>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</si>
  <si>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</si>
  <si>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</si>
  <si>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</si>
  <si>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</si>
  <si>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</si>
  <si>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</si>
  <si>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</si>
  <si>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</si>
  <si>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</si>
  <si>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</si>
  <si>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</si>
  <si>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</si>
  <si>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</si>
  <si>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</si>
  <si>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</si>
  <si>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</si>
  <si>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</si>
  <si>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</si>
  <si>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</si>
  <si>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</si>
  <si>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</si>
  <si>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</si>
  <si>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</si>
  <si>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</si>
  <si>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</si>
  <si>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</si>
  <si>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</si>
  <si>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</si>
  <si>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</si>
  <si>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</si>
  <si>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</si>
  <si>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</si>
  <si>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</si>
  <si>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</si>
  <si>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</si>
  <si>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</si>
  <si>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</si>
  <si>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</si>
  <si>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</si>
  <si>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</si>
  <si>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</si>
  <si>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</si>
  <si>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</si>
  <si>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</si>
  <si>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</si>
  <si>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</si>
  <si>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</si>
  <si>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</si>
  <si>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</si>
  <si>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</si>
  <si>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</si>
  <si>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</si>
  <si>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</si>
  <si>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</si>
  <si>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</si>
  <si>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</si>
  <si>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</si>
  <si>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</si>
  <si>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</si>
  <si>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</si>
  <si>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</si>
  <si>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</si>
  <si>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</si>
  <si>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</si>
  <si>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</si>
  <si>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</si>
  <si>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</si>
  <si>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</si>
  <si>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</si>
  <si>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</si>
  <si>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</si>
  <si>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</si>
  <si>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</si>
  <si>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</si>
  <si>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</si>
  <si>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</si>
  <si>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</si>
  <si>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</si>
  <si>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</si>
  <si>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</si>
  <si>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</si>
  <si>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</si>
  <si>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</si>
  <si>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</si>
  <si>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</si>
  <si>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</si>
  <si>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</si>
  <si>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</si>
  <si>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</si>
  <si>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</si>
  <si>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</si>
  <si>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</si>
  <si>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</si>
  <si>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</si>
  <si>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</si>
  <si>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</si>
  <si>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</si>
  <si>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</si>
  <si>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</si>
  <si>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</si>
  <si>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</si>
  <si>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</si>
  <si>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</si>
  <si>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</si>
  <si>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</si>
  <si>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</si>
  <si>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</si>
  <si>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</si>
  <si>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</si>
  <si>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</si>
  <si>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</si>
  <si>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</si>
  <si>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</si>
  <si>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</si>
  <si>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</si>
  <si>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</si>
  <si>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</si>
  <si>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</si>
  <si>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</si>
  <si>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</si>
  <si>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</si>
  <si>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</si>
  <si>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</si>
  <si>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</si>
  <si>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</si>
  <si>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</si>
  <si>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</si>
  <si>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</si>
  <si>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</si>
  <si>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</si>
  <si>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</si>
  <si>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</si>
  <si>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</si>
  <si>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</si>
  <si>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</si>
  <si>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</si>
  <si>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</si>
  <si>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</si>
  <si>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</si>
  <si>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</si>
  <si>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</si>
  <si>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</si>
  <si>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</si>
  <si>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</si>
  <si>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</si>
  <si>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</si>
  <si>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</si>
  <si>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</si>
  <si>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</si>
  <si>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</si>
  <si>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</si>
  <si>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</si>
  <si>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</si>
  <si>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</si>
  <si>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</si>
  <si>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</si>
  <si>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</si>
  <si>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</si>
  <si>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</si>
  <si>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</si>
  <si>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</si>
  <si>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</si>
  <si>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</si>
  <si>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</si>
  <si>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</si>
  <si>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</si>
  <si>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</si>
  <si>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</si>
  <si>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</si>
  <si>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</si>
  <si>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</si>
  <si>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</si>
  <si>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</si>
  <si>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</si>
  <si>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</si>
  <si>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</si>
  <si>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</si>
  <si>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</si>
  <si>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</si>
  <si>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</si>
  <si>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</si>
  <si>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</si>
  <si>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</si>
  <si>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</si>
  <si>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</si>
  <si>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</si>
  <si>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</si>
  <si>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</si>
  <si>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</si>
  <si>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</si>
  <si>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</si>
  <si>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</si>
  <si>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</si>
  <si>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</si>
  <si>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</si>
  <si>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</si>
  <si>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</si>
  <si>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</si>
  <si>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</si>
  <si>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</si>
  <si>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</si>
  <si>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</si>
  <si>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</si>
  <si>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</si>
  <si>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</si>
  <si>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</si>
  <si>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</si>
  <si>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</si>
  <si>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</si>
  <si>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</si>
  <si>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</si>
  <si>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</si>
  <si>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</si>
  <si>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</si>
  <si>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</si>
  <si>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</si>
  <si>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</si>
  <si>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</si>
  <si>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</si>
  <si>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</si>
  <si>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</si>
  <si>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</si>
  <si>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</si>
  <si>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</si>
  <si>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</si>
  <si>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</si>
  <si>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</si>
  <si>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</si>
  <si>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</si>
  <si>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</si>
  <si>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</si>
  <si>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</si>
  <si>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</si>
  <si>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</si>
  <si>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</si>
  <si>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</si>
  <si>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</si>
  <si>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</si>
  <si>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</si>
  <si>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</si>
  <si>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</si>
  <si>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</si>
  <si>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</si>
  <si>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</si>
  <si>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</si>
  <si>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</si>
  <si>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</si>
  <si>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</si>
  <si>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</si>
  <si>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</si>
  <si>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</si>
  <si>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</si>
  <si>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</si>
  <si>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</si>
  <si>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</si>
  <si>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</si>
  <si>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</si>
  <si>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</si>
  <si>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</si>
  <si>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</si>
  <si>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</si>
  <si>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</si>
  <si>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</si>
  <si>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</si>
  <si>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</si>
  <si>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</si>
  <si>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</si>
  <si>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</si>
  <si>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</si>
  <si>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</si>
  <si>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</si>
  <si>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</si>
  <si>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</si>
  <si>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</si>
  <si>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</si>
  <si>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</si>
  <si>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</si>
  <si>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</si>
  <si>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</si>
  <si>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</si>
  <si>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</si>
  <si>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</si>
  <si>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</si>
  <si>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</si>
  <si>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</si>
  <si>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</si>
  <si>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</si>
  <si>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</si>
  <si>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</si>
  <si>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</si>
  <si>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</si>
  <si>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</si>
  <si>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</si>
  <si>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</si>
  <si>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</si>
  <si>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</si>
  <si>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</si>
  <si>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</si>
  <si>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</si>
  <si>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</si>
  <si>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</si>
  <si>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</si>
  <si>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</si>
  <si>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</si>
  <si>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</si>
  <si>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</si>
  <si>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</si>
  <si>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</si>
  <si>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</si>
  <si>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</si>
  <si>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</si>
  <si>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</si>
  <si>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</si>
  <si>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</si>
  <si>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</si>
  <si>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</si>
  <si>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</si>
  <si>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</si>
  <si>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</si>
  <si>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</si>
  <si>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</si>
  <si>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</si>
  <si>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</si>
  <si>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</si>
  <si>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</si>
  <si>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</si>
  <si>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</si>
  <si>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</si>
  <si>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</si>
  <si>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</si>
  <si>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</si>
  <si>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</si>
  <si>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</si>
  <si>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</si>
  <si>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</si>
  <si>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</si>
  <si>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</si>
  <si>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</si>
  <si>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</si>
  <si>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</si>
  <si>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</si>
  <si>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</si>
  <si>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</si>
  <si>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</si>
  <si>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</si>
  <si>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</si>
  <si>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</si>
  <si>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</si>
  <si>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</si>
  <si>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</si>
  <si>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</si>
  <si>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</si>
  <si>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</si>
  <si>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</si>
  <si>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</si>
  <si>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</si>
  <si>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</si>
  <si>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</si>
  <si>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</si>
  <si>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</si>
  <si>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</si>
  <si>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</si>
  <si>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</si>
  <si>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</si>
  <si>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</si>
  <si>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</si>
  <si>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</si>
  <si>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</si>
  <si>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</si>
  <si>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</si>
  <si>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</si>
  <si>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</si>
  <si>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</si>
  <si>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</si>
  <si>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</si>
  <si>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</si>
  <si>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</si>
  <si>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</si>
  <si>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</si>
  <si>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</si>
  <si>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</si>
  <si>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</si>
  <si>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</si>
  <si>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</si>
  <si>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</si>
  <si>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</si>
  <si>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</si>
  <si>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</si>
  <si>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</si>
  <si>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</si>
  <si>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</si>
  <si>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</si>
  <si>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</si>
  <si>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</si>
  <si>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</si>
  <si>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</si>
  <si>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</si>
  <si>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</si>
  <si>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</si>
  <si>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</si>
  <si>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</si>
  <si>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</si>
  <si>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</si>
  <si>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</si>
  <si>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</si>
  <si>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</si>
  <si>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</si>
  <si>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</si>
  <si>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</si>
  <si>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</si>
  <si>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</si>
  <si>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</si>
  <si>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</si>
  <si>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</si>
  <si>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</si>
  <si>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</si>
  <si>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</si>
  <si>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</si>
  <si>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</si>
  <si>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</si>
  <si>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</si>
  <si>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</si>
  <si>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</si>
  <si>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</si>
  <si>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</si>
  <si>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</si>
  <si>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</si>
  <si>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</si>
  <si>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</si>
  <si>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</si>
  <si>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</si>
  <si>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</si>
  <si>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</si>
  <si>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</si>
  <si>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</si>
  <si>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</si>
  <si>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</si>
  <si>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</si>
  <si>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</si>
  <si>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</si>
  <si>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</si>
  <si>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</si>
  <si>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</si>
  <si>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</si>
  <si>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</si>
  <si>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</si>
  <si>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</si>
  <si>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</si>
  <si>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</si>
  <si>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</si>
  <si>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</si>
  <si>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</si>
  <si>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</si>
  <si>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</si>
  <si>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</si>
  <si>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</si>
  <si>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</si>
  <si>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</si>
  <si>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</si>
  <si>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</si>
  <si>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</si>
  <si>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</si>
  <si>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</si>
  <si>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</si>
  <si>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</si>
  <si>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</si>
  <si>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</si>
  <si>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</si>
  <si>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</si>
  <si>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</si>
  <si>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</si>
  <si>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</si>
  <si>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</si>
  <si>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</si>
  <si>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</si>
  <si>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</si>
  <si>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</si>
  <si>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</si>
  <si>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</si>
  <si>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</si>
  <si>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</si>
  <si>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</si>
  <si>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</si>
  <si>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</si>
  <si>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</si>
  <si>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</si>
  <si>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</si>
  <si>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</si>
  <si>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</si>
  <si>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</si>
  <si>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</si>
  <si>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</si>
  <si>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</si>
  <si>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</si>
  <si>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</si>
  <si>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</si>
  <si>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</si>
  <si>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</si>
  <si>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</si>
  <si>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</si>
  <si>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</si>
  <si>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</si>
  <si>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</si>
  <si>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</si>
  <si>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</si>
  <si>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</si>
  <si>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</si>
  <si>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</si>
  <si>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</si>
  <si>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</si>
  <si>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</si>
  <si>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</si>
  <si>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</si>
  <si>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</si>
  <si>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</si>
  <si>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</si>
  <si>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</si>
  <si>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</si>
  <si>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</si>
  <si>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</si>
  <si>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</si>
  <si>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</si>
  <si>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</si>
  <si>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</si>
  <si>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</si>
  <si>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</si>
  <si>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</si>
  <si>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</si>
  <si>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</si>
  <si>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</si>
  <si>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</si>
  <si>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</si>
  <si>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</si>
  <si>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</si>
  <si>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</si>
  <si>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</si>
  <si>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</si>
  <si>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</si>
  <si>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</si>
  <si>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</si>
  <si>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</si>
  <si>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</si>
  <si>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</si>
  <si>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</si>
  <si>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</si>
  <si>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</si>
  <si>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</si>
  <si>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</si>
  <si>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</si>
  <si>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</si>
  <si>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</si>
  <si>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</si>
  <si>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</si>
  <si>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</si>
  <si>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</si>
  <si>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</si>
  <si>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</si>
  <si>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</si>
  <si>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</si>
  <si>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</si>
  <si>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</si>
  <si>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</si>
  <si>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</si>
  <si>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</si>
  <si>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</si>
  <si>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</si>
  <si>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</si>
  <si>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</si>
  <si>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</si>
  <si>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</si>
  <si>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</si>
  <si>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</si>
  <si>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</si>
  <si>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</si>
  <si>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</si>
  <si>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</si>
  <si>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</si>
  <si>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</si>
  <si>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</si>
  <si>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</si>
  <si>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</si>
  <si>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</si>
  <si>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</si>
  <si>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</si>
  <si>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</si>
  <si>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</si>
  <si>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</si>
  <si>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</si>
  <si>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</si>
  <si>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</si>
  <si>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</si>
  <si>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</si>
  <si>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</si>
  <si>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</si>
  <si>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</si>
  <si>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</si>
  <si>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</si>
  <si>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</si>
  <si>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</si>
  <si>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</si>
  <si>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</si>
  <si>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</si>
  <si>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</si>
  <si>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</si>
  <si>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</si>
  <si>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</si>
  <si>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</si>
  <si>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</si>
  <si>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</si>
  <si>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</si>
  <si>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</si>
  <si>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</si>
  <si>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</si>
  <si>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</si>
  <si>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</si>
  <si>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</si>
  <si>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</si>
  <si>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</si>
  <si>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</si>
  <si>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</si>
  <si>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</si>
  <si>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</si>
  <si>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</si>
  <si>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</si>
  <si>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</si>
  <si>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</si>
  <si>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</si>
  <si>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</si>
  <si>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</si>
  <si>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</si>
  <si>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</si>
  <si>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</si>
  <si>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</si>
  <si>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</si>
  <si>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</si>
  <si>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</si>
  <si>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</si>
  <si>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</si>
  <si>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</si>
  <si>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</si>
  <si>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</si>
  <si>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</si>
  <si>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</si>
  <si>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</si>
  <si>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</si>
  <si>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</si>
  <si>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</si>
  <si>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</si>
  <si>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</si>
  <si>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</si>
  <si>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</si>
  <si>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</si>
  <si>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</si>
  <si>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</si>
  <si>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</si>
  <si>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</si>
  <si>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</si>
  <si>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</si>
  <si>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</si>
  <si>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</si>
  <si>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</si>
  <si>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</si>
  <si>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</si>
  <si>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</si>
  <si>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</si>
  <si>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</si>
  <si>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</si>
  <si>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</si>
  <si>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</si>
  <si>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</si>
  <si>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</si>
  <si>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</si>
  <si>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</si>
  <si>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</si>
  <si>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</si>
  <si>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</si>
  <si>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</si>
  <si>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</si>
  <si>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</si>
  <si>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</si>
  <si>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</si>
  <si>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</si>
  <si>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</si>
  <si>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</si>
  <si>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</si>
  <si>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</si>
  <si>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</si>
  <si>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</si>
  <si>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</si>
  <si>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</si>
  <si>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</si>
  <si>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</si>
  <si>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</si>
  <si>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</si>
  <si>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</si>
  <si>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</si>
  <si>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</si>
  <si>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</si>
  <si>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</si>
  <si>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</si>
  <si>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</si>
  <si>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</si>
  <si>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</si>
  <si>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</si>
  <si>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</si>
  <si>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</si>
  <si>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</si>
  <si>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</si>
  <si>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</si>
  <si>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</si>
  <si>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</si>
  <si>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</si>
  <si>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</si>
  <si>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</si>
  <si>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</si>
  <si>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</si>
  <si>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</si>
  <si>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</si>
  <si>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</si>
  <si>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</si>
  <si>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</si>
  <si>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</si>
  <si>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</si>
  <si>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</si>
  <si>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</si>
  <si>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</si>
  <si>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</si>
  <si>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</si>
  <si>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</si>
  <si>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</si>
  <si>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</si>
  <si>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</si>
  <si>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</si>
  <si>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</si>
  <si>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</si>
  <si>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</si>
  <si>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</si>
  <si>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</si>
  <si>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</si>
  <si>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</si>
  <si>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</si>
  <si>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</si>
  <si>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</si>
  <si>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</si>
  <si>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</si>
  <si>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</si>
  <si>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</si>
  <si>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</si>
  <si>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</si>
  <si>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</si>
  <si>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</si>
  <si>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</si>
  <si>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</si>
  <si>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</si>
  <si>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</si>
  <si>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</si>
  <si>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</si>
  <si>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</si>
  <si>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</si>
  <si>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</si>
  <si>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</si>
  <si>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</si>
  <si>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</si>
  <si>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</si>
  <si>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</si>
  <si>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</si>
  <si>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</si>
  <si>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</si>
  <si>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</si>
  <si>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</si>
  <si>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</si>
  <si>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</si>
  <si>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</si>
  <si>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</si>
  <si>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</si>
  <si>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</si>
  <si>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</si>
  <si>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</si>
  <si>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</si>
  <si>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</si>
  <si>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</si>
  <si>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</si>
  <si>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</si>
  <si>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</si>
  <si>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</si>
  <si>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</si>
  <si>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</si>
  <si>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</si>
  <si>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</si>
  <si>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</si>
  <si>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</si>
  <si>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</si>
  <si>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</si>
  <si>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</si>
  <si>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</si>
  <si>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</si>
  <si>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</si>
  <si>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</si>
  <si>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</si>
  <si>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</si>
  <si>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</si>
  <si>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</si>
  <si>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</si>
  <si>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</si>
  <si>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</si>
  <si>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</si>
  <si>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</si>
  <si>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</si>
  <si>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</si>
  <si>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</si>
  <si>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</si>
  <si>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</si>
  <si>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</si>
  <si>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</si>
  <si>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</si>
  <si>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</si>
  <si>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</si>
  <si>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</si>
  <si>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</si>
  <si>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</si>
  <si>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</si>
  <si>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</si>
  <si>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</si>
  <si>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</si>
  <si>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</si>
  <si>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</si>
  <si>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</si>
  <si>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</si>
  <si>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</si>
  <si>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</si>
  <si>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</si>
  <si>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</si>
  <si>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</si>
  <si>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</si>
  <si>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</si>
  <si>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</si>
  <si>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</si>
  <si>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</si>
  <si>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</si>
  <si>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</si>
  <si>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</si>
  <si>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</si>
  <si>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</si>
  <si>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</si>
  <si>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</si>
  <si>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</si>
  <si>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</si>
  <si>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</si>
  <si>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</si>
  <si>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</si>
  <si>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</si>
  <si>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</si>
  <si>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</si>
  <si>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</si>
  <si>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</si>
  <si>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</si>
  <si>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</si>
  <si>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</si>
  <si>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</si>
  <si>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</si>
  <si>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</si>
  <si>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</si>
  <si>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</si>
  <si>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</si>
  <si>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</si>
  <si>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</si>
  <si>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</si>
  <si>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</si>
  <si>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</si>
  <si>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</si>
  <si>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</si>
  <si>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</si>
  <si>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</si>
  <si>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</si>
  <si>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</si>
  <si>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</si>
  <si>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</si>
  <si>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</si>
  <si>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</si>
  <si>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</si>
  <si>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</si>
  <si>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</si>
  <si>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</si>
  <si>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</si>
  <si>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</si>
  <si>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</si>
  <si>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</si>
  <si>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</si>
  <si>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</si>
  <si>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</si>
  <si>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</si>
  <si>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</si>
  <si>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</si>
  <si>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</si>
  <si>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</si>
  <si>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</si>
  <si>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</si>
  <si>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</si>
  <si>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</si>
  <si>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</si>
  <si>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</si>
  <si>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</si>
  <si>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</si>
  <si>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</si>
  <si>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</si>
  <si>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</si>
  <si>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</si>
  <si>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</si>
  <si>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</si>
  <si>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</si>
  <si>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</si>
  <si>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</si>
  <si>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</si>
  <si>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</si>
  <si>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</si>
  <si>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</si>
  <si>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</si>
  <si>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</si>
  <si>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</si>
  <si>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</si>
  <si>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</si>
  <si>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</si>
  <si>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</si>
  <si>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</si>
  <si>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</si>
  <si>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</si>
  <si>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</si>
  <si>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</si>
  <si>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</si>
  <si>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</si>
  <si>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</si>
  <si>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</si>
  <si>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</si>
  <si>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</si>
  <si>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</si>
  <si>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</si>
  <si>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</si>
  <si>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</si>
  <si>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</si>
  <si>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</si>
  <si>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</si>
  <si>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</si>
  <si>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</si>
  <si>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</si>
  <si>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</si>
  <si>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</si>
  <si>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</si>
  <si>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</si>
  <si>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</si>
  <si>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</si>
  <si>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</si>
  <si>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</si>
  <si>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</si>
  <si>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</si>
  <si>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</si>
  <si>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</si>
  <si>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</si>
  <si>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</si>
  <si>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</si>
  <si>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</si>
  <si>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</si>
  <si>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</si>
  <si>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</si>
  <si>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</si>
  <si>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</si>
  <si>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</si>
  <si>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</si>
  <si>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</si>
  <si>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</si>
  <si>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</si>
  <si>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</si>
  <si>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</si>
  <si>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</si>
  <si>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</si>
  <si>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</si>
  <si>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</si>
  <si>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</si>
  <si>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</si>
  <si>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</si>
  <si>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</si>
  <si>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</si>
  <si>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</si>
  <si>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</si>
  <si>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</si>
  <si>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</si>
  <si>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</si>
  <si>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</si>
  <si>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</si>
  <si>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</si>
  <si>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</si>
  <si>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</si>
  <si>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</si>
  <si>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</si>
  <si>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</si>
  <si>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</si>
  <si>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</si>
  <si>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</si>
  <si>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</si>
  <si>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</si>
  <si>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</si>
  <si>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</si>
  <si>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</si>
  <si>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</si>
  <si>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</si>
  <si>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</si>
  <si>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</si>
  <si>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</si>
  <si>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</si>
  <si>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</si>
  <si>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</si>
  <si>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</si>
  <si>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</si>
  <si>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</si>
  <si>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</si>
  <si>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</si>
  <si>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</si>
  <si>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</si>
  <si>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</si>
  <si>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</si>
  <si>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</si>
  <si>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</si>
  <si>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</si>
  <si>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</si>
  <si>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</si>
  <si>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</si>
  <si>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</si>
  <si>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</si>
  <si>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</si>
  <si>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</si>
  <si>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</si>
  <si>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</si>
  <si>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</si>
  <si>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</si>
  <si>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</si>
  <si>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</si>
  <si>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</si>
  <si>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</si>
  <si>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</si>
  <si>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</si>
  <si>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</si>
  <si>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</si>
  <si>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</si>
  <si>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</si>
  <si>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</si>
  <si>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</si>
  <si>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</si>
  <si>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</si>
  <si>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</si>
  <si>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</si>
  <si>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</si>
  <si>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</si>
  <si>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</si>
  <si>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</si>
  <si>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</si>
  <si>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</si>
  <si>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</si>
  <si>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</si>
  <si>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</si>
  <si>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</si>
  <si>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</si>
  <si>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</si>
  <si>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</si>
  <si>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</si>
  <si>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</si>
  <si>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</si>
  <si>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</si>
  <si>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</si>
  <si>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</si>
  <si>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</si>
  <si>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</si>
  <si>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</si>
  <si>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</si>
  <si>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</si>
  <si>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</si>
  <si>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</si>
  <si>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</si>
  <si>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</si>
  <si>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</si>
  <si>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</si>
  <si>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</si>
  <si>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</si>
  <si>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</si>
  <si>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</si>
  <si>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</si>
  <si>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</si>
  <si>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</si>
  <si>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</si>
  <si>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</si>
  <si>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</si>
  <si>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</si>
  <si>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</si>
  <si>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</si>
  <si>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</si>
  <si>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</si>
  <si>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</si>
  <si>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</si>
  <si>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</si>
  <si>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</si>
  <si>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</si>
  <si>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</si>
  <si>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</si>
  <si>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</si>
  <si>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</si>
  <si>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</si>
  <si>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</si>
  <si>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</si>
  <si>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</si>
  <si>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</si>
  <si>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</si>
  <si>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</si>
  <si>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</si>
  <si>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</si>
  <si>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</si>
  <si>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</si>
  <si>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</si>
  <si>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</si>
  <si>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</si>
  <si>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</si>
  <si>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</si>
  <si>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</si>
  <si>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</si>
  <si>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</si>
  <si>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</si>
  <si>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</si>
  <si>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</si>
  <si>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</si>
  <si>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</si>
  <si>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</si>
  <si>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</si>
  <si>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</si>
  <si>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</si>
  <si>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</si>
  <si>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</si>
  <si>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</si>
  <si>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</si>
  <si>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</si>
  <si>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</si>
  <si>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</si>
  <si>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</si>
  <si>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</si>
  <si>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</si>
  <si>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</si>
  <si>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</si>
  <si>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</si>
  <si>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</si>
  <si>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</si>
  <si>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</si>
  <si>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</si>
  <si>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</si>
  <si>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</si>
  <si>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</si>
  <si>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</si>
  <si>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</si>
  <si>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</si>
  <si>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</si>
  <si>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</si>
  <si>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</si>
  <si>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</si>
  <si>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</si>
  <si>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</si>
  <si>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</si>
  <si>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</si>
  <si>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</si>
  <si>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</si>
  <si>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</si>
  <si>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</si>
  <si>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</si>
  <si>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</si>
  <si>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</si>
  <si>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</si>
  <si>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</si>
  <si>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</si>
  <si>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</si>
  <si>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</si>
  <si>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</si>
  <si>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</si>
  <si>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</si>
  <si>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</si>
  <si>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</si>
  <si>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</si>
  <si>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</si>
  <si>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</si>
  <si>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</si>
  <si>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</si>
  <si>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</si>
  <si>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</si>
  <si>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</si>
  <si>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</si>
  <si>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</si>
  <si>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</si>
  <si>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</si>
  <si>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</si>
  <si>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</si>
  <si>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</si>
  <si>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</si>
  <si>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</si>
  <si>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</si>
  <si>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</si>
  <si>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</si>
  <si>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</si>
  <si>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</si>
  <si>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</si>
  <si>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</si>
  <si>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</si>
  <si>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</si>
  <si>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</si>
  <si>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</si>
  <si>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</si>
  <si>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</si>
  <si>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</si>
  <si>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</si>
  <si>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</si>
  <si>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</si>
  <si>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</si>
  <si>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</si>
  <si>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</si>
  <si>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</si>
  <si>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</si>
  <si>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</si>
  <si>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</si>
  <si>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</si>
  <si>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</si>
  <si>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</si>
  <si>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</si>
  <si>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</si>
  <si>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</si>
  <si>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</si>
  <si>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</si>
  <si>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</si>
  <si>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</si>
  <si>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</si>
  <si>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</si>
  <si>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</si>
  <si>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</si>
  <si>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</si>
  <si>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</si>
  <si>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</si>
  <si>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</si>
  <si>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</si>
  <si>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</si>
  <si>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</si>
  <si>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</si>
  <si>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</si>
  <si>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</si>
  <si>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</si>
  <si>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</si>
  <si>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</si>
  <si>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</si>
  <si>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</si>
  <si>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</si>
  <si>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</si>
  <si>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</si>
  <si>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</si>
  <si>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</si>
  <si>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</si>
  <si>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</si>
  <si>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</si>
  <si>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</si>
  <si>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</si>
  <si>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</si>
  <si>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</si>
  <si>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</si>
  <si>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</si>
  <si>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</si>
  <si>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</si>
  <si>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</si>
  <si>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</si>
  <si>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</si>
  <si>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</si>
  <si>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</si>
  <si>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</si>
  <si>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</si>
  <si>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</si>
  <si>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</si>
  <si>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</si>
  <si>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</si>
  <si>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</si>
  <si>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</si>
  <si>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</si>
  <si>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</si>
  <si>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</si>
  <si>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</si>
  <si>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</si>
  <si>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</si>
  <si>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</si>
  <si>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</si>
  <si>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</si>
  <si>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</si>
  <si>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</si>
  <si>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</si>
  <si>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</si>
  <si>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</si>
  <si>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</si>
  <si>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</si>
  <si>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</si>
  <si>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</si>
  <si>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</si>
  <si>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</si>
  <si>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</si>
  <si>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</si>
  <si>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</si>
  <si>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</si>
  <si>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</si>
  <si>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</si>
  <si>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</si>
  <si>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</si>
  <si>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</si>
  <si>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</si>
  <si>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</si>
  <si>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</si>
  <si>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</si>
  <si>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</si>
  <si>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</si>
  <si>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</si>
  <si>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</si>
  <si>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</si>
  <si>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</si>
  <si>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</si>
  <si>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</si>
  <si>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</si>
  <si>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</si>
  <si>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</si>
  <si>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</si>
  <si>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</si>
  <si>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</si>
  <si>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</si>
  <si>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</si>
  <si>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</si>
  <si>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</si>
  <si>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</si>
  <si>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</si>
  <si>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</si>
  <si>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</si>
  <si>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</si>
  <si>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</si>
  <si>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</si>
  <si>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</si>
  <si>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</si>
  <si>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</si>
  <si>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</si>
  <si>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</si>
  <si>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</si>
  <si>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</si>
  <si>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</si>
  <si>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</si>
  <si>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</si>
  <si>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</si>
  <si>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</si>
  <si>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</si>
  <si>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</si>
  <si>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</si>
  <si>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</si>
  <si>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</si>
  <si>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</si>
  <si>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</si>
  <si>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</si>
  <si>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</si>
  <si>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</si>
  <si>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</si>
  <si>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</si>
  <si>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</si>
  <si>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</si>
  <si>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</si>
  <si>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</si>
  <si>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</si>
  <si>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</si>
  <si>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</si>
  <si>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</si>
  <si>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</si>
  <si>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</si>
  <si>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</si>
  <si>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</si>
  <si>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</si>
  <si>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</si>
  <si>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</si>
  <si>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</si>
  <si>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</si>
  <si>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</si>
  <si>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</si>
  <si>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</si>
  <si>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</si>
  <si>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</si>
  <si>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</si>
  <si>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</si>
  <si>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</si>
  <si>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</si>
  <si>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</si>
  <si>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</si>
  <si>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</si>
  <si>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</si>
  <si>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</si>
  <si>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</si>
  <si>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</si>
  <si>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</si>
  <si>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</si>
  <si>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</si>
  <si>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</si>
  <si>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</si>
  <si>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</si>
  <si>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</si>
  <si>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</si>
  <si>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</si>
  <si>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</si>
  <si>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</si>
  <si>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</si>
  <si>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</si>
  <si>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</si>
  <si>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</si>
  <si>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</si>
  <si>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</si>
  <si>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</si>
  <si>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</si>
  <si>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</si>
  <si>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</si>
  <si>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</si>
  <si>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</si>
  <si>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</si>
  <si>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</si>
  <si>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</si>
  <si>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</si>
  <si>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</si>
  <si>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</si>
  <si>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</si>
  <si>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</si>
  <si>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</si>
  <si>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</si>
  <si>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</si>
  <si>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</si>
  <si>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</si>
  <si>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</si>
  <si>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</si>
  <si>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</si>
  <si>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</si>
  <si>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</si>
  <si>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</si>
  <si>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</si>
  <si>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</si>
  <si>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</si>
  <si>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</si>
  <si>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</si>
  <si>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</si>
  <si>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</si>
  <si>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</si>
  <si>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</si>
  <si>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</si>
  <si>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</si>
  <si>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</si>
  <si>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</si>
  <si>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</si>
  <si>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</si>
  <si>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</si>
  <si>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</si>
  <si>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</si>
  <si>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</si>
  <si>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</si>
  <si>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</si>
  <si>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</si>
  <si>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</si>
  <si>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</si>
  <si>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</si>
  <si>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</si>
  <si>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</si>
  <si>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</si>
  <si>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</si>
  <si>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</si>
  <si>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</si>
  <si>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</si>
  <si>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</si>
  <si>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</si>
  <si>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</si>
  <si>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</si>
  <si>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</si>
  <si>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</si>
  <si>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</si>
  <si>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</si>
  <si>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</si>
  <si>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</si>
  <si>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</si>
  <si>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</si>
  <si>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</si>
  <si>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</si>
  <si>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</si>
  <si>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</si>
  <si>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</si>
  <si>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</si>
  <si>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</si>
  <si>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</si>
  <si>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</si>
  <si>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</si>
  <si>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</si>
  <si>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</si>
  <si>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</si>
  <si>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</si>
  <si>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</si>
  <si>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</si>
  <si>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</si>
  <si>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</si>
  <si>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</si>
  <si>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</si>
  <si>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</si>
  <si>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</si>
  <si>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</si>
  <si>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</si>
  <si>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</si>
  <si>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</si>
  <si>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</si>
  <si>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</si>
  <si>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</si>
  <si>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</si>
  <si>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</si>
  <si>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</si>
  <si>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</si>
  <si>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</si>
  <si>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</si>
  <si>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</si>
  <si>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</si>
  <si>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</si>
  <si>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</si>
  <si>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</si>
  <si>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</si>
  <si>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</si>
  <si>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</si>
  <si>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</si>
  <si>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</si>
  <si>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</si>
  <si>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</si>
  <si>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</si>
  <si>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</si>
  <si>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</si>
  <si>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</si>
  <si>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</si>
  <si>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</si>
  <si>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</si>
  <si>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</si>
  <si>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</si>
  <si>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</si>
  <si>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</si>
  <si>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</si>
  <si>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</si>
  <si>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</si>
  <si>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</si>
  <si>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</si>
  <si>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</si>
  <si>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</si>
  <si>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</si>
  <si>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</si>
  <si>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</si>
  <si>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</si>
  <si>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</si>
  <si>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</si>
  <si>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</si>
  <si>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</si>
  <si>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</si>
  <si>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</si>
  <si>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</si>
  <si>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</si>
  <si>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</si>
  <si>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</si>
  <si>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</si>
  <si>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</si>
  <si>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</si>
  <si>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</si>
  <si>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</si>
  <si>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</si>
  <si>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</si>
  <si>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</si>
  <si>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</si>
  <si>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</si>
  <si>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</si>
  <si>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</si>
  <si>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</si>
  <si>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</si>
  <si>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</si>
  <si>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</si>
  <si>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</si>
  <si>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</si>
  <si>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</si>
  <si>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</si>
  <si>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</si>
  <si>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</si>
  <si>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</si>
  <si>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</si>
  <si>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</si>
  <si>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</si>
  <si>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</si>
  <si>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</si>
  <si>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</si>
  <si>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</si>
  <si>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</si>
  <si>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</si>
  <si>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</si>
  <si>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</si>
  <si>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</si>
  <si>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</si>
  <si>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</si>
  <si>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</si>
  <si>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</si>
  <si>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</si>
  <si>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</si>
  <si>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</si>
  <si>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</si>
  <si>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</si>
  <si>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</si>
  <si>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</si>
  <si>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</si>
  <si>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</si>
  <si>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</si>
  <si>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</si>
  <si>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</si>
  <si>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</si>
  <si>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</si>
  <si>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</si>
  <si>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</si>
  <si>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</si>
  <si>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</si>
  <si>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</si>
  <si>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</si>
  <si>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</si>
  <si>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</si>
  <si>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</si>
  <si>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</si>
  <si>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</si>
  <si>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</si>
  <si>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</si>
  <si>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</si>
  <si>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</si>
  <si>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</si>
  <si>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</si>
  <si>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</si>
  <si>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</si>
  <si>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</si>
  <si>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</si>
  <si>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</si>
  <si>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</si>
  <si>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</si>
  <si>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</si>
  <si>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</si>
  <si>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</si>
  <si>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</si>
  <si>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</si>
  <si>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</si>
  <si>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</si>
  <si>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</si>
  <si>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</si>
  <si>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</si>
  <si>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</si>
  <si>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</si>
  <si>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</si>
  <si>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</si>
  <si>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</si>
  <si>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</si>
  <si>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</si>
  <si>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</si>
  <si>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</si>
  <si>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</si>
  <si>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</si>
  <si>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</si>
  <si>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</si>
  <si>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</si>
  <si>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</si>
  <si>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</si>
  <si>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</si>
  <si>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</si>
  <si>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</si>
  <si>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</si>
  <si>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</si>
  <si>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</si>
  <si>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</si>
  <si>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</si>
  <si>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</si>
  <si>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</si>
  <si>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</si>
  <si>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</si>
  <si>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</si>
  <si>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</si>
  <si>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</si>
  <si>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</si>
  <si>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</si>
  <si>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</si>
  <si>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</si>
  <si>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</si>
  <si>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</si>
  <si>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</si>
  <si>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</si>
  <si>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</si>
  <si>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</si>
  <si>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</si>
  <si>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</si>
  <si>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</si>
  <si>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</si>
  <si>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</si>
  <si>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</si>
  <si>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</si>
  <si>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</si>
  <si>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</si>
  <si>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</si>
  <si>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</si>
  <si>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</si>
  <si>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</si>
  <si>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</si>
  <si>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</si>
  <si>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</si>
  <si>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</si>
  <si>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</si>
  <si>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</si>
  <si>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</si>
  <si>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</si>
  <si>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</si>
  <si>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</si>
  <si>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</si>
  <si>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</si>
  <si>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</si>
  <si>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</si>
  <si>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</si>
  <si>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</si>
  <si>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</si>
  <si>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</si>
  <si>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</si>
  <si>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</si>
  <si>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</si>
  <si>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</si>
  <si>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</si>
  <si>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</si>
  <si>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</si>
  <si>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</si>
  <si>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</si>
  <si>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</si>
  <si>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</si>
  <si>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</si>
  <si>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</si>
  <si>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</si>
  <si>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</si>
  <si>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</si>
  <si>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</si>
  <si>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</si>
  <si>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</si>
  <si>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</si>
  <si>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</si>
  <si>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</si>
  <si>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</si>
  <si>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</si>
  <si>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</si>
  <si>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</si>
  <si>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</si>
  <si>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</si>
  <si>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</si>
  <si>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</si>
  <si>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</si>
  <si>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</si>
  <si>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</si>
  <si>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</si>
  <si>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</si>
  <si>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</si>
  <si>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</si>
  <si>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</si>
  <si>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</si>
  <si>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</si>
  <si>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</si>
  <si>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</si>
  <si>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</si>
  <si>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</si>
  <si>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</si>
  <si>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</si>
  <si>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</si>
  <si>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</si>
  <si>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</si>
  <si>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</si>
  <si>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</si>
  <si>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</si>
  <si>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</si>
  <si>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</si>
  <si>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</si>
  <si>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</si>
  <si>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</si>
  <si>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</si>
  <si>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</si>
  <si>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</si>
  <si>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</si>
  <si>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</si>
  <si>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</si>
  <si>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</si>
  <si>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</si>
  <si>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</si>
  <si>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</si>
  <si>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</si>
  <si>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</si>
  <si>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</si>
  <si>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</si>
  <si>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</si>
  <si>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</si>
  <si>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</si>
  <si>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</si>
  <si>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</si>
  <si>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</si>
  <si>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</si>
  <si>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</si>
  <si>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</si>
  <si>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</si>
  <si>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</si>
  <si>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</si>
  <si>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</si>
  <si>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</si>
  <si>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</si>
  <si>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</si>
  <si>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</si>
  <si>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</si>
  <si>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</si>
  <si>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</si>
  <si>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</si>
  <si>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</si>
  <si>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</si>
  <si>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</si>
  <si>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</si>
  <si>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</si>
  <si>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</si>
  <si>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</si>
  <si>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</si>
  <si>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</si>
  <si>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</si>
  <si>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</si>
  <si>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</si>
  <si>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</si>
  <si>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</si>
  <si>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</si>
  <si>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</si>
  <si>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</si>
  <si>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</si>
  <si>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</si>
  <si>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</si>
  <si>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</si>
  <si>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</si>
  <si>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</si>
  <si>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</si>
  <si>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</si>
  <si>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</si>
  <si>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</si>
  <si>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</si>
  <si>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</si>
  <si>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</si>
  <si>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</si>
  <si>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</si>
  <si>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</si>
  <si>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</si>
  <si>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</si>
  <si>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</si>
  <si>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</si>
  <si>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</si>
  <si>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</si>
  <si>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</si>
  <si>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</si>
  <si>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</si>
  <si>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</si>
  <si>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</si>
  <si>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</si>
  <si>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</si>
  <si>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</si>
  <si>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</si>
  <si>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</si>
  <si>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</si>
  <si>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</si>
  <si>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</si>
  <si>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</si>
  <si>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</si>
  <si>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</si>
  <si>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</si>
  <si>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</si>
  <si>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</si>
  <si>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</si>
  <si>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</si>
  <si>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</si>
  <si>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</si>
  <si>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</si>
  <si>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</si>
  <si>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</si>
  <si>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</si>
  <si>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</si>
  <si>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</si>
  <si>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</si>
  <si>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</si>
  <si>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</si>
  <si>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</si>
  <si>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</si>
  <si>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</si>
  <si>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</si>
  <si>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</si>
  <si>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</si>
  <si>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</si>
  <si>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</si>
  <si>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</si>
  <si>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</si>
  <si>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</si>
  <si>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</si>
  <si>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</si>
  <si>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</si>
  <si>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</si>
  <si>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</si>
  <si>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</si>
  <si>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</si>
  <si>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</si>
  <si>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</si>
  <si>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</si>
  <si>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</si>
  <si>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</si>
  <si>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</si>
  <si>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</si>
  <si>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</si>
  <si>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</si>
  <si>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</si>
  <si>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</si>
  <si>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</si>
  <si>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</si>
  <si>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</si>
  <si>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</si>
  <si>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</si>
  <si>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</si>
  <si>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</si>
  <si>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</si>
  <si>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</si>
  <si>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</si>
  <si>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</si>
  <si>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</si>
  <si>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</si>
  <si>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</si>
  <si>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</si>
  <si>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</si>
  <si>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</si>
  <si>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</si>
  <si>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</si>
  <si>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</si>
  <si>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</si>
  <si>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</si>
  <si>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</si>
  <si>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</si>
  <si>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</si>
  <si>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</si>
  <si>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</si>
  <si>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</si>
  <si>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</si>
  <si>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</si>
  <si>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</si>
  <si>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</si>
  <si>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</si>
  <si>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</si>
  <si>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</si>
  <si>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</si>
  <si>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</si>
  <si>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</si>
  <si>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</si>
  <si>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</si>
  <si>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</si>
  <si>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</si>
  <si>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</si>
  <si>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</si>
  <si>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</si>
  <si>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</si>
  <si>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</si>
  <si>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</si>
  <si>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</si>
  <si>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</si>
  <si>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</si>
  <si>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</si>
  <si>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</si>
  <si>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</si>
  <si>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</si>
  <si>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</si>
  <si>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</si>
  <si>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</si>
  <si>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</si>
  <si>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</si>
  <si>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</si>
  <si>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</si>
  <si>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</si>
  <si>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</si>
  <si>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</si>
  <si>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</si>
  <si>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</si>
  <si>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</si>
  <si>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</si>
  <si>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</si>
  <si>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</si>
  <si>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</si>
  <si>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</si>
  <si>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</si>
  <si>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</si>
  <si>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</si>
  <si>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</si>
  <si>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</si>
  <si>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</si>
  <si>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</si>
  <si>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</si>
  <si>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</si>
  <si>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</si>
  <si>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</si>
  <si>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</si>
  <si>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</si>
  <si>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</si>
  <si>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</si>
  <si>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</si>
  <si>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</si>
  <si>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</si>
  <si>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</si>
  <si>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</si>
  <si>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</si>
  <si>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</si>
  <si>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</si>
  <si>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</si>
  <si>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</si>
  <si>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</si>
  <si>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</si>
  <si>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</si>
  <si>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</si>
  <si>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</si>
  <si>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</si>
  <si>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</si>
  <si>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</si>
  <si>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</si>
  <si>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</si>
  <si>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</si>
  <si>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</si>
  <si>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</si>
  <si>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</si>
  <si>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</si>
  <si>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</si>
  <si>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</si>
  <si>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</si>
  <si>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</si>
  <si>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</si>
  <si>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</si>
  <si>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</si>
  <si>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</si>
  <si>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</si>
  <si>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</si>
  <si>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</si>
  <si>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</si>
  <si>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</si>
  <si>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</si>
  <si>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</si>
  <si>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</si>
  <si>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</si>
  <si>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</si>
  <si>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</si>
  <si>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</si>
  <si>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</si>
  <si>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</si>
  <si>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</si>
  <si>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</si>
  <si>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</si>
  <si>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</si>
  <si>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</si>
  <si>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</si>
  <si>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</si>
  <si>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</si>
  <si>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</si>
  <si>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</si>
  <si>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</si>
  <si>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</si>
  <si>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</si>
  <si>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</si>
  <si>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</si>
  <si>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</si>
  <si>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</si>
  <si>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</si>
  <si>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</si>
  <si>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</si>
  <si>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</si>
  <si>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</si>
  <si>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</si>
  <si>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</si>
  <si>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</si>
  <si>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</si>
  <si>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</si>
  <si>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</si>
  <si>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</si>
  <si>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</si>
  <si>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</si>
  <si>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</si>
  <si>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</si>
  <si>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</si>
  <si>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</si>
  <si>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</si>
  <si>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</si>
  <si>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</si>
  <si>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</si>
  <si>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</si>
  <si>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</si>
  <si>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</si>
  <si>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</si>
  <si>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</si>
  <si>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</si>
  <si>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</si>
  <si>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</si>
  <si>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</si>
  <si>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</si>
  <si>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</si>
  <si>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</si>
  <si>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</si>
  <si>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</si>
  <si>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</si>
  <si>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</si>
  <si>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</si>
  <si>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</si>
  <si>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</si>
  <si>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</si>
  <si>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</si>
  <si>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</si>
  <si>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</si>
  <si>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</si>
  <si>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</si>
  <si>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</si>
  <si>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</si>
  <si>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</si>
  <si>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</si>
  <si>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</si>
  <si>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</si>
  <si>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</si>
  <si>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</si>
  <si>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</si>
  <si>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</si>
  <si>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</si>
  <si>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</si>
  <si>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</si>
  <si>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</si>
  <si>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</si>
  <si>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</si>
  <si>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</si>
  <si>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</si>
  <si>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</si>
  <si>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</si>
  <si>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</si>
  <si>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</si>
  <si>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</si>
  <si>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</si>
  <si>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</si>
  <si>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</si>
  <si>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</si>
  <si>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</si>
  <si>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</si>
  <si>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</si>
  <si>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</si>
  <si>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</si>
  <si>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</si>
  <si>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</si>
  <si>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</si>
  <si>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</si>
  <si>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</si>
  <si>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</si>
  <si>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</si>
  <si>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</si>
  <si>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</si>
  <si>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</si>
  <si>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</si>
  <si>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</si>
  <si>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</si>
  <si>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</si>
  <si>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</si>
  <si>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</si>
  <si>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</si>
  <si>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</si>
  <si>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</si>
  <si>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</si>
  <si>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</si>
  <si>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</si>
  <si>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</si>
  <si>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</si>
  <si>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</si>
  <si>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</si>
  <si>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</si>
  <si>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</si>
  <si>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</si>
  <si>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</si>
  <si>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</si>
  <si>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</si>
  <si>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</si>
  <si>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</si>
  <si>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</si>
  <si>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</si>
  <si>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</si>
  <si>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</si>
  <si>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</si>
  <si>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</si>
  <si>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</si>
  <si>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</si>
  <si>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</si>
  <si>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</si>
  <si>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</si>
  <si>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</si>
  <si>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</si>
  <si>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</si>
  <si>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</si>
  <si>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</si>
  <si>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</si>
  <si>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</si>
  <si>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</si>
  <si>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</si>
  <si>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</si>
  <si>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</si>
  <si>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</si>
  <si>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</si>
  <si>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</si>
  <si>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</si>
  <si>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</si>
  <si>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</si>
  <si>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</si>
  <si>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</si>
  <si>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</si>
  <si>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</si>
  <si>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</si>
  <si>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</si>
  <si>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</si>
  <si>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</si>
  <si>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</si>
  <si>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</si>
  <si>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</si>
  <si>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</si>
  <si>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</si>
  <si>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</si>
  <si>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</si>
  <si>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</si>
  <si>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</si>
  <si>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</si>
  <si>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</si>
  <si>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</si>
  <si>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</si>
  <si>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</si>
  <si>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</si>
  <si>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</si>
  <si>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</si>
  <si>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</si>
  <si>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</si>
  <si>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</si>
  <si>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</si>
  <si>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</si>
  <si>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</si>
  <si>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</si>
  <si>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</si>
  <si>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</si>
  <si>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</si>
  <si>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</si>
  <si>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</si>
  <si>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</si>
  <si>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</si>
  <si>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</si>
  <si>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</si>
  <si>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</si>
  <si>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</si>
  <si>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</si>
  <si>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</si>
  <si>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</si>
  <si>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</si>
  <si>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</si>
  <si>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</si>
  <si>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</si>
  <si>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</si>
  <si>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</si>
  <si>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</si>
  <si>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</si>
  <si>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</si>
  <si>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</si>
  <si>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</si>
  <si>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</si>
  <si>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</si>
  <si>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</si>
  <si>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</si>
  <si>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</si>
  <si>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</si>
  <si>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</si>
  <si>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</si>
  <si>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</si>
  <si>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</si>
  <si>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</si>
  <si>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</si>
  <si>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</si>
  <si>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</si>
  <si>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</si>
  <si>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</si>
  <si>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</si>
  <si>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</si>
  <si>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</si>
  <si>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</si>
  <si>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</si>
  <si>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</si>
  <si>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</si>
  <si>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</si>
  <si>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</si>
  <si>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</si>
  <si>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</si>
  <si>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</si>
  <si>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</si>
  <si>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</si>
  <si>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</si>
  <si>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</si>
  <si>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</si>
  <si>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</si>
  <si>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</si>
  <si>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</si>
  <si>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</si>
  <si>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</si>
  <si>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</si>
  <si>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</si>
  <si>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</si>
  <si>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</si>
  <si>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</si>
  <si>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</si>
  <si>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</si>
  <si>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</si>
  <si>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</si>
  <si>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</si>
  <si>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</si>
  <si>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</si>
  <si>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</si>
  <si>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</si>
  <si>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</si>
  <si>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</si>
  <si>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</si>
  <si>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</si>
  <si>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</si>
  <si>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</si>
  <si>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</si>
  <si>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</si>
  <si>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</si>
  <si>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</si>
  <si>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</si>
  <si>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</si>
  <si>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</si>
  <si>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</si>
  <si>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</si>
  <si>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</si>
  <si>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</si>
  <si>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</si>
  <si>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</si>
  <si>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</si>
  <si>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</si>
  <si>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</si>
  <si>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</si>
  <si>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</si>
  <si>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</si>
  <si>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</si>
  <si>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</si>
  <si>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</si>
  <si>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</si>
  <si>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</si>
  <si>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</si>
  <si>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</si>
  <si>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</si>
  <si>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</si>
  <si>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</si>
  <si>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</si>
  <si>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</si>
  <si>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</si>
  <si>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</si>
  <si>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</si>
  <si>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</si>
  <si>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</si>
  <si>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</si>
  <si>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</si>
  <si>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</si>
  <si>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</si>
  <si>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</si>
  <si>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</si>
  <si>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</si>
  <si>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</si>
  <si>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</si>
  <si>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</si>
  <si>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</si>
  <si>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</si>
  <si>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</si>
  <si>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</si>
  <si>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</si>
  <si>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</si>
  <si>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</si>
  <si>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</si>
  <si>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</si>
  <si>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</si>
  <si>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</si>
  <si>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</si>
  <si>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</si>
  <si>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</si>
  <si>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</si>
  <si>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</si>
  <si>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</si>
  <si>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</si>
  <si>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</si>
  <si>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</si>
  <si>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</si>
  <si>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</si>
  <si>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</si>
  <si>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</si>
  <si>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</si>
  <si>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</si>
  <si>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</si>
  <si>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</si>
  <si>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</si>
  <si>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</si>
  <si>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</si>
  <si>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</si>
  <si>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</si>
  <si>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</si>
  <si>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</si>
  <si>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</si>
  <si>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</si>
  <si>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</si>
  <si>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</si>
  <si>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</si>
  <si>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</si>
  <si>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</si>
  <si>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</si>
  <si>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</si>
  <si>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</si>
  <si>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</si>
  <si>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</si>
  <si>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</si>
  <si>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</si>
  <si>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</si>
  <si>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</si>
  <si>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</si>
  <si>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</si>
  <si>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</si>
  <si>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</si>
  <si>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</si>
  <si>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</si>
  <si>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</si>
  <si>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</si>
  <si>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</si>
  <si>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</si>
  <si>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</si>
  <si>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</si>
  <si>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</si>
  <si>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</si>
  <si>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</si>
  <si>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</si>
  <si>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</si>
  <si>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</si>
  <si>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</si>
  <si>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</si>
  <si>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</si>
  <si>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</si>
  <si>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</si>
  <si>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</si>
  <si>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</si>
  <si>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</si>
  <si>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</si>
  <si>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</si>
  <si>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</si>
  <si>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</si>
  <si>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</si>
  <si>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</si>
  <si>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</si>
  <si>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</si>
  <si>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</si>
  <si>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</si>
  <si>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</si>
  <si>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</si>
  <si>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</si>
  <si>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</si>
  <si>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</si>
  <si>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</si>
  <si>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</si>
  <si>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</si>
  <si>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</si>
  <si>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</si>
  <si>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</si>
  <si>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</si>
  <si>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</si>
  <si>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</si>
  <si>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</si>
  <si>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</si>
  <si>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</si>
  <si>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</si>
  <si>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</si>
  <si>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</si>
  <si>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</si>
  <si>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</si>
  <si>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</si>
  <si>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</si>
  <si>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</si>
  <si>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</si>
  <si>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</si>
  <si>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</si>
  <si>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</si>
  <si>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</si>
  <si>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</si>
  <si>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</si>
  <si>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</si>
  <si>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</si>
  <si>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</si>
  <si>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</si>
  <si>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</si>
  <si>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</si>
  <si>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</si>
  <si>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</si>
  <si>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</si>
  <si>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</si>
  <si>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</si>
  <si>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</si>
  <si>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</si>
  <si>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</si>
  <si>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</si>
  <si>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</si>
  <si>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</si>
  <si>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</si>
  <si>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</si>
  <si>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</si>
  <si>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</si>
  <si>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</si>
  <si>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</si>
  <si>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</si>
  <si>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</si>
  <si>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</si>
  <si>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</si>
  <si>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</si>
  <si>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</si>
  <si>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</si>
  <si>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</si>
  <si>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</si>
  <si>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</si>
  <si>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</si>
  <si>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</si>
  <si>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</si>
  <si>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</si>
  <si>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</si>
  <si>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</si>
  <si>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</si>
  <si>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</si>
  <si>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</si>
  <si>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</si>
  <si>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</si>
  <si>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</si>
  <si>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</si>
  <si>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</si>
  <si>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</si>
  <si>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</si>
  <si>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</si>
  <si>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</si>
  <si>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</si>
  <si>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</si>
  <si>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</si>
  <si>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</si>
  <si>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</si>
  <si>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</si>
  <si>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</si>
  <si>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</si>
  <si>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</si>
  <si>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</si>
  <si>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</si>
  <si>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</si>
  <si>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</si>
  <si>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</si>
  <si>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</si>
  <si>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</si>
  <si>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</si>
  <si>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</si>
  <si>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</si>
  <si>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</si>
  <si>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</si>
  <si>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</si>
  <si>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</si>
  <si>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</si>
  <si>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</si>
  <si>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</si>
  <si>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</si>
  <si>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</si>
  <si>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</si>
  <si>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</si>
  <si>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</si>
  <si>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</si>
  <si>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</si>
  <si>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</si>
  <si>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</si>
  <si>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</si>
  <si>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</si>
  <si>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</si>
  <si>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</si>
  <si>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</si>
  <si>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</si>
  <si>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</si>
  <si>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</si>
  <si>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</si>
  <si>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</si>
  <si>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</si>
  <si>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</si>
  <si>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</si>
  <si>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</si>
  <si>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</si>
  <si>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</si>
  <si>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</si>
  <si>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</si>
  <si>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</si>
  <si>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</si>
  <si>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</si>
  <si>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</si>
  <si>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</si>
  <si>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</si>
  <si>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</si>
  <si>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</si>
  <si>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</si>
  <si>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</si>
  <si>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</si>
  <si>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</si>
  <si>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</si>
  <si>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</si>
  <si>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</si>
  <si>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</si>
  <si>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</si>
  <si>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</si>
  <si>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</si>
  <si>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</si>
  <si>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</si>
  <si>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</si>
  <si>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</si>
  <si>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</si>
  <si>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</si>
  <si>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</si>
  <si>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</si>
  <si>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</si>
  <si>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</si>
  <si>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</si>
  <si>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</si>
  <si>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</si>
  <si>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</si>
  <si>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</si>
  <si>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</si>
  <si>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</si>
  <si>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</si>
  <si>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</si>
  <si>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</si>
  <si>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</si>
  <si>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</si>
  <si>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</si>
  <si>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</si>
  <si>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</si>
  <si>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</si>
  <si>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</si>
  <si>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</si>
  <si>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</si>
  <si>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</si>
  <si>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</si>
  <si>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</si>
  <si>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</si>
  <si>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</si>
  <si>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</si>
  <si>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</si>
  <si>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</si>
  <si>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</si>
  <si>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</si>
  <si>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</si>
  <si>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</si>
  <si>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</si>
  <si>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</si>
  <si>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</si>
  <si>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</si>
  <si>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</si>
  <si>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</si>
  <si>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</si>
  <si>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</si>
  <si>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</si>
  <si>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</si>
  <si>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</si>
  <si>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</si>
  <si>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</si>
  <si>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</si>
  <si>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</si>
  <si>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</si>
  <si>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</si>
  <si>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</si>
  <si>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</si>
  <si>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</si>
  <si>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</si>
  <si>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</si>
  <si>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</si>
  <si>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</si>
  <si>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</si>
  <si>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</si>
  <si>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</si>
  <si>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</si>
  <si>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</si>
  <si>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</si>
  <si>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</si>
  <si>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</si>
  <si>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</si>
  <si>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</si>
  <si>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</si>
  <si>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</si>
  <si>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</si>
  <si>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</si>
  <si>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</si>
  <si>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</si>
  <si>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</si>
  <si>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</si>
  <si>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</si>
  <si>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</si>
  <si>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</si>
  <si>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</si>
  <si>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</si>
  <si>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</si>
  <si>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</si>
  <si>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</si>
  <si>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</si>
  <si>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</si>
  <si>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</si>
  <si>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</si>
  <si>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</si>
  <si>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</si>
  <si>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</si>
  <si>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</si>
  <si>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</si>
  <si>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</si>
  <si>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</si>
  <si>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</si>
  <si>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</si>
  <si>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</si>
  <si>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</si>
  <si>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</si>
  <si>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</si>
  <si>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</si>
  <si>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</si>
  <si>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</si>
  <si>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</si>
  <si>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</si>
  <si>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</si>
  <si>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</si>
  <si>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</si>
  <si>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</si>
  <si>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</si>
  <si>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</si>
  <si>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</si>
  <si>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</si>
  <si>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</si>
  <si>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</si>
  <si>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</si>
  <si>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</si>
  <si>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</si>
  <si>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</si>
  <si>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</si>
  <si>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</si>
  <si>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</si>
  <si>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</si>
  <si>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</si>
  <si>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</si>
  <si>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</si>
  <si>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</si>
  <si>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</si>
  <si>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</si>
  <si>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</si>
  <si>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</si>
  <si>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</si>
  <si>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</si>
  <si>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</si>
  <si>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</si>
  <si>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</si>
  <si>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</si>
  <si>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</si>
  <si>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</si>
  <si>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</si>
  <si>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</si>
  <si>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</si>
  <si>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</si>
  <si>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</si>
  <si>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</si>
  <si>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</si>
  <si>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</si>
  <si>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</si>
  <si>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</si>
  <si>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</si>
  <si>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</si>
  <si>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</si>
  <si>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</si>
  <si>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</si>
  <si>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</si>
  <si>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</si>
  <si>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</si>
  <si>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</si>
  <si>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</si>
  <si>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</si>
  <si>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</si>
  <si>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</si>
  <si>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</si>
  <si>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</si>
  <si>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</si>
  <si>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</si>
  <si>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</si>
  <si>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</si>
  <si>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</si>
  <si>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</si>
  <si>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</si>
  <si>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</si>
  <si>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</si>
  <si>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</si>
  <si>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</si>
  <si>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</si>
  <si>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</si>
  <si>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</si>
  <si>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</si>
  <si>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</si>
  <si>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</si>
  <si>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</si>
  <si>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</si>
  <si>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</si>
  <si>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</si>
  <si>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</si>
  <si>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</si>
  <si>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</si>
  <si>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</si>
  <si>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</si>
  <si>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</si>
  <si>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</si>
  <si>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</si>
  <si>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</si>
  <si>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</si>
  <si>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</si>
  <si>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</si>
  <si>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</si>
  <si>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</si>
  <si>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</si>
  <si>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</si>
  <si>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</si>
  <si>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</si>
  <si>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</si>
  <si>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</si>
  <si>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</si>
  <si>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</si>
  <si>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</si>
  <si>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</si>
  <si>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</si>
  <si>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</si>
  <si>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</si>
  <si>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</si>
  <si>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</si>
  <si>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</si>
  <si>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</si>
  <si>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</si>
  <si>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</si>
  <si>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</si>
  <si>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</si>
  <si>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</si>
  <si>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</si>
  <si>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</si>
  <si>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</si>
  <si>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</si>
  <si>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</si>
  <si>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</si>
  <si>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</si>
  <si>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</si>
  <si>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</si>
  <si>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</si>
  <si>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</si>
  <si>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</si>
  <si>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</si>
  <si>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</si>
  <si>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</si>
  <si>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</si>
  <si>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</si>
  <si>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</si>
  <si>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</si>
  <si>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</si>
  <si>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</si>
  <si>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</si>
  <si>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</si>
  <si>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</si>
  <si>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</si>
  <si>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</si>
  <si>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</si>
  <si>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</si>
  <si>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</si>
  <si>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</si>
  <si>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</si>
  <si>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</si>
  <si>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</si>
  <si>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</si>
  <si>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</si>
  <si>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</si>
  <si>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</si>
  <si>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</si>
  <si>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</si>
  <si>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</si>
  <si>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</si>
  <si>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</si>
  <si>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</si>
  <si>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</si>
  <si>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</si>
  <si>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</si>
  <si>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</si>
  <si>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</si>
  <si>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</si>
  <si>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</si>
  <si>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</si>
  <si>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</si>
  <si>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</si>
  <si>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</si>
  <si>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</si>
  <si>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</si>
  <si>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</si>
  <si>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</si>
  <si>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</si>
  <si>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</si>
  <si>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</si>
  <si>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</si>
  <si>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</si>
  <si>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</si>
  <si>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</si>
  <si>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</si>
  <si>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</si>
  <si>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</si>
  <si>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</si>
  <si>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</si>
  <si>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</si>
  <si>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</si>
  <si>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</si>
  <si>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</si>
  <si>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</si>
  <si>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</si>
  <si>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</si>
  <si>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</si>
  <si>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</si>
  <si>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</si>
  <si>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</si>
  <si>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</si>
  <si>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</si>
  <si>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</si>
  <si>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</si>
  <si>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</si>
  <si>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</si>
  <si>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</si>
  <si>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</si>
  <si>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</si>
  <si>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</si>
  <si>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</si>
  <si>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</si>
  <si>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</si>
  <si>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</si>
  <si>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</si>
  <si>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</si>
  <si>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</si>
  <si>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</si>
  <si>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</si>
  <si>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</si>
  <si>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</si>
  <si>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</si>
  <si>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</si>
  <si>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</si>
  <si>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</si>
  <si>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</si>
  <si>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</si>
  <si>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</si>
  <si>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</si>
  <si>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</si>
  <si>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</si>
  <si>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</si>
  <si>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</si>
  <si>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</si>
  <si>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</si>
  <si>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</si>
  <si>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</si>
  <si>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</si>
  <si>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</si>
  <si>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</si>
  <si>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</si>
  <si>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</si>
  <si>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</si>
  <si>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</si>
  <si>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</si>
  <si>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</si>
  <si>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</si>
  <si>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</si>
  <si>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</si>
  <si>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</si>
  <si>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</si>
  <si>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</si>
  <si>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</si>
  <si>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</si>
  <si>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</si>
  <si>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</si>
  <si>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</si>
  <si>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</si>
  <si>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</si>
  <si>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</si>
  <si>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</si>
  <si>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</si>
  <si>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</si>
  <si>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</si>
  <si>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</si>
  <si>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</si>
  <si>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</si>
  <si>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</si>
  <si>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</si>
  <si>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</si>
  <si>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</si>
  <si>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</si>
  <si>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</si>
  <si>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</si>
  <si>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</si>
  <si>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</si>
  <si>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</si>
  <si>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</si>
  <si>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</si>
  <si>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</si>
  <si>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</si>
  <si>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</si>
  <si>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</si>
  <si>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</si>
  <si>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</si>
  <si>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</si>
  <si>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</si>
  <si>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</si>
  <si>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</si>
  <si>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</si>
  <si>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</si>
  <si>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</si>
  <si>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</si>
  <si>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</si>
  <si>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</si>
  <si>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</si>
  <si>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</si>
  <si>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</si>
  <si>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</si>
  <si>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</si>
  <si>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</si>
  <si>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</si>
  <si>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</si>
  <si>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</si>
  <si>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</si>
  <si>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</si>
  <si>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</si>
  <si>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</si>
  <si>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</si>
  <si>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</si>
  <si>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</si>
  <si>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</si>
  <si>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</si>
  <si>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</si>
  <si>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</si>
  <si>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</si>
  <si>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</si>
  <si>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</si>
  <si>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</si>
  <si>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</si>
  <si>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</si>
  <si>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</si>
  <si>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</si>
  <si>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</si>
  <si>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</si>
  <si>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</si>
  <si>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</si>
  <si>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</si>
  <si>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</si>
  <si>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</si>
  <si>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</si>
  <si>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</si>
  <si>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</si>
  <si>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</si>
  <si>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</si>
  <si>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</si>
  <si>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</si>
  <si>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</si>
  <si>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</si>
  <si>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</si>
  <si>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</si>
  <si>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</si>
  <si>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</si>
  <si>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</si>
  <si>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</si>
  <si>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</si>
  <si>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</si>
  <si>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</si>
  <si>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</si>
  <si>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</si>
  <si>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</si>
  <si>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</si>
  <si>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</si>
  <si>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</si>
  <si>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</si>
  <si>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</si>
  <si>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</si>
  <si>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</si>
  <si>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</si>
  <si>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</si>
  <si>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</si>
  <si>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</si>
  <si>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</si>
  <si>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</si>
  <si>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</si>
  <si>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</si>
  <si>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</si>
  <si>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</si>
  <si>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</si>
  <si>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</si>
  <si>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</si>
  <si>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</si>
  <si>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</si>
  <si>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</si>
  <si>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</si>
  <si>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</si>
  <si>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</si>
  <si>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</si>
  <si>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</si>
  <si>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</si>
  <si>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</si>
  <si>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</si>
  <si>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</si>
  <si>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</si>
  <si>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</si>
  <si>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</si>
  <si>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</si>
  <si>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</si>
  <si>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</si>
  <si>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</si>
  <si>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</si>
  <si>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</si>
  <si>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</si>
  <si>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</si>
  <si>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</si>
  <si>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</si>
  <si>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</si>
  <si>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</si>
  <si>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</si>
  <si>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</si>
  <si>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</si>
  <si>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</si>
  <si>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</si>
  <si>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</si>
  <si>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</si>
  <si>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</si>
  <si>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</si>
  <si>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</si>
  <si>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</si>
  <si>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</si>
  <si>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</si>
  <si>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</si>
  <si>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</si>
  <si>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</si>
  <si>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</si>
  <si>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</si>
  <si>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</si>
  <si>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</si>
  <si>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</si>
  <si>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</si>
  <si>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</si>
  <si>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</si>
  <si>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</si>
  <si>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</si>
  <si>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</si>
  <si>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</si>
  <si>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</si>
  <si>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</si>
  <si>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</si>
  <si>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</si>
  <si>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</si>
  <si>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</si>
  <si>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</si>
  <si>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</si>
  <si>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</si>
  <si>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</si>
  <si>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</si>
  <si>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</si>
  <si>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</si>
  <si>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</si>
  <si>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</si>
  <si>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</si>
  <si>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</si>
  <si>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</si>
  <si>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</si>
  <si>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</si>
  <si>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</si>
  <si>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</si>
  <si>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</si>
  <si>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</si>
  <si>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</si>
  <si>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</si>
  <si>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</si>
  <si>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</si>
  <si>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</si>
  <si>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</si>
  <si>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</si>
  <si>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</si>
  <si>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</si>
  <si>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</si>
  <si>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</si>
  <si>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</si>
  <si>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</si>
  <si>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</si>
  <si>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</si>
  <si>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</si>
  <si>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</si>
  <si>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</si>
  <si>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</si>
  <si>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</si>
  <si>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</si>
  <si>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</si>
  <si>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</si>
  <si>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</si>
  <si>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</si>
  <si>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</si>
  <si>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</si>
  <si>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</si>
  <si>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</si>
  <si>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</si>
  <si>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</si>
  <si>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</si>
  <si>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</si>
  <si>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</si>
  <si>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</si>
  <si>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</si>
  <si>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</si>
  <si>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</si>
  <si>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</si>
  <si>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</si>
  <si>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</si>
  <si>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</si>
  <si>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</si>
  <si>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</si>
  <si>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</si>
  <si>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</si>
  <si>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</si>
  <si>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</si>
  <si>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</si>
  <si>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</si>
  <si>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</si>
  <si>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</si>
  <si>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</si>
  <si>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</si>
  <si>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</si>
  <si>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</si>
  <si>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</si>
  <si>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</si>
  <si>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</si>
  <si>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</si>
  <si>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</si>
  <si>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</si>
  <si>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</si>
  <si>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</si>
  <si>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</si>
  <si>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</si>
  <si>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</si>
  <si>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</si>
  <si>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</si>
  <si>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</si>
  <si>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</si>
  <si>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</si>
  <si>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</si>
  <si>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</si>
  <si>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</si>
  <si>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</si>
  <si>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</si>
  <si>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</si>
  <si>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</si>
  <si>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</si>
  <si>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</si>
  <si>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</si>
  <si>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</si>
  <si>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</si>
  <si>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</si>
  <si>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</si>
  <si>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</si>
  <si>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</si>
  <si>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</si>
  <si>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</si>
  <si>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</si>
  <si>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</si>
  <si>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</si>
  <si>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</si>
  <si>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</si>
  <si>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</si>
  <si>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</si>
  <si>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</si>
  <si>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</si>
  <si>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</si>
  <si>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</si>
  <si>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</si>
  <si>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</si>
  <si>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</si>
  <si>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</si>
  <si>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</si>
  <si>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</si>
  <si>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</si>
  <si>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</si>
  <si>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</si>
  <si>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</si>
  <si>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</si>
  <si>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</si>
  <si>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</si>
  <si>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</si>
  <si>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</si>
  <si>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</si>
  <si>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</si>
  <si>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</si>
  <si>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</si>
  <si>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</si>
  <si>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</si>
  <si>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</si>
  <si>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</si>
  <si>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</si>
  <si>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</si>
  <si>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</si>
  <si>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</si>
  <si>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</si>
  <si>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</si>
  <si>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</si>
  <si>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</si>
  <si>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</si>
  <si>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</si>
  <si>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</si>
  <si>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</si>
  <si>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</si>
  <si>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</si>
  <si>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</si>
  <si>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</si>
  <si>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</si>
  <si>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</si>
  <si>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</si>
  <si>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</si>
  <si>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</si>
  <si>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</si>
  <si>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</si>
  <si>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</si>
  <si>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</si>
  <si>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</si>
  <si>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</si>
  <si>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</si>
  <si>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</si>
  <si>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</si>
  <si>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</si>
  <si>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</si>
  <si>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</si>
  <si>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</si>
  <si>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</si>
  <si>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</si>
  <si>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</si>
  <si>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</si>
  <si>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</si>
  <si>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</si>
  <si>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</si>
  <si>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</si>
  <si>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</si>
  <si>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</si>
  <si>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</si>
  <si>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</si>
  <si>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</si>
  <si>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</si>
  <si>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</si>
  <si>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</si>
  <si>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</si>
  <si>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</si>
  <si>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</si>
  <si>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</si>
  <si>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</si>
  <si>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</si>
  <si>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</si>
  <si>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</si>
  <si>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</si>
  <si>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</si>
  <si>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</si>
  <si>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</si>
  <si>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</si>
  <si>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</si>
  <si>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</si>
  <si>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</si>
  <si>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</si>
  <si>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</si>
  <si>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</si>
  <si>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</si>
  <si>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</si>
  <si>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</si>
  <si>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</si>
  <si>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</si>
  <si>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</si>
  <si>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</si>
  <si>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</si>
  <si>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</si>
  <si>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</si>
  <si>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</si>
  <si>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</si>
  <si>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</si>
  <si>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</si>
  <si>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</si>
  <si>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</si>
  <si>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</si>
  <si>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</si>
  <si>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</si>
  <si>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</si>
  <si>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</si>
  <si>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</si>
  <si>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</si>
  <si>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</si>
  <si>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</si>
  <si>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</si>
  <si>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</si>
  <si>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</si>
  <si>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</si>
  <si>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</si>
  <si>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</si>
  <si>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</si>
  <si>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</si>
  <si>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</si>
  <si>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</si>
  <si>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</si>
  <si>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</si>
  <si>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</si>
  <si>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</si>
  <si>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</si>
  <si>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</si>
  <si>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</si>
  <si>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</si>
  <si>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</si>
  <si>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</si>
  <si>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</si>
  <si>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</si>
  <si>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</si>
  <si>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</si>
  <si>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</si>
  <si>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</si>
  <si>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</si>
  <si>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</si>
  <si>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</si>
  <si>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</si>
  <si>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</si>
  <si>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</si>
  <si>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</si>
  <si>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</si>
  <si>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</si>
  <si>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</si>
  <si>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</si>
  <si>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</si>
  <si>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</si>
  <si>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</si>
  <si>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</si>
  <si>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</si>
  <si>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</si>
  <si>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</si>
  <si>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</si>
  <si>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</si>
  <si>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</si>
  <si>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</si>
  <si>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</si>
  <si>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</si>
  <si>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</si>
  <si>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</si>
  <si>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</si>
  <si>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</si>
  <si>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</si>
  <si>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</si>
  <si>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</si>
  <si>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</si>
  <si>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</si>
  <si>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</si>
  <si>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</si>
  <si>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</si>
  <si>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</si>
  <si>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</si>
  <si>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</si>
  <si>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</si>
  <si>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</si>
  <si>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</si>
  <si>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</si>
  <si>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</si>
  <si>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</si>
  <si>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</si>
  <si>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</si>
  <si>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</si>
  <si>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</si>
  <si>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</si>
  <si>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</si>
  <si>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</si>
  <si>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</si>
  <si>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</si>
  <si>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</si>
  <si>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</si>
  <si>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</si>
  <si>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</si>
  <si>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</si>
  <si>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</si>
  <si>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</si>
  <si>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</si>
  <si>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</si>
  <si>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</si>
  <si>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</si>
  <si>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</si>
  <si>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</si>
  <si>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</si>
  <si>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</si>
  <si>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</si>
  <si>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</si>
  <si>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</si>
  <si>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</si>
  <si>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</si>
  <si>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</si>
  <si>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</si>
  <si>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</si>
  <si>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</si>
  <si>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</si>
  <si>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</si>
  <si>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</si>
  <si>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</si>
  <si>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</si>
  <si>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</si>
  <si>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</si>
  <si>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</si>
  <si>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</si>
  <si>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</si>
  <si>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</si>
  <si>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</si>
  <si>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</si>
  <si>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</si>
  <si>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</si>
  <si>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</si>
  <si>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</si>
  <si>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</si>
  <si>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</si>
  <si>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</si>
  <si>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</si>
  <si>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</si>
  <si>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</si>
  <si>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</si>
  <si>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</si>
  <si>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</si>
  <si>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</si>
  <si>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</si>
  <si>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</si>
  <si>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</si>
  <si>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</si>
  <si>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</si>
  <si>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</si>
  <si>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</si>
  <si>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</si>
  <si>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</si>
  <si>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</si>
  <si>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</si>
  <si>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</si>
  <si>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</si>
  <si>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</si>
  <si>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</si>
  <si>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</si>
  <si>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</si>
  <si>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</si>
  <si>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</si>
  <si>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</si>
  <si>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</si>
  <si>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</si>
  <si>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</si>
  <si>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</si>
  <si>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</si>
  <si>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</si>
  <si>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</si>
  <si>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</si>
  <si>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</si>
  <si>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</si>
  <si>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</si>
  <si>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</si>
  <si>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</si>
  <si>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</si>
  <si>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</si>
  <si>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</si>
  <si>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</si>
  <si>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</si>
  <si>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</si>
  <si>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</si>
  <si>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</si>
  <si>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</si>
  <si>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</si>
  <si>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</si>
  <si>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</si>
  <si>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</si>
  <si>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</si>
  <si>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</si>
  <si>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</si>
  <si>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</si>
  <si>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</si>
  <si>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</si>
  <si>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</si>
  <si>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</si>
  <si>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</si>
  <si>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</si>
  <si>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</si>
  <si>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</si>
  <si>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</si>
  <si>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</si>
  <si>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</si>
  <si>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</si>
  <si>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</si>
  <si>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</si>
  <si>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</si>
  <si>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</si>
  <si>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</si>
  <si>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</si>
  <si>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</si>
  <si>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</si>
  <si>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</si>
  <si>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</si>
  <si>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</si>
  <si>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</si>
  <si>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</si>
  <si>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</si>
  <si>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</si>
  <si>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</si>
  <si>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</si>
  <si>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</si>
  <si>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</si>
  <si>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</si>
  <si>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</si>
  <si>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</si>
  <si>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</si>
  <si>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</si>
  <si>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</si>
  <si>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</si>
  <si>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</si>
  <si>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</si>
  <si>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</si>
  <si>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</si>
  <si>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</si>
  <si>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</si>
  <si>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</si>
  <si>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</si>
  <si>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</si>
  <si>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</si>
  <si>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</si>
  <si>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</si>
  <si>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</si>
  <si>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</si>
  <si>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</si>
  <si>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</si>
  <si>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</si>
  <si>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</si>
  <si>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</si>
  <si>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</si>
  <si>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</si>
  <si>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</si>
  <si>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</si>
  <si>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</si>
  <si>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</si>
  <si>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</si>
  <si>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</si>
  <si>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</si>
  <si>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</si>
  <si>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</si>
  <si>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</si>
  <si>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</si>
  <si>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</si>
  <si>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</si>
  <si>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</si>
  <si>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</si>
  <si>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</si>
  <si>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</si>
  <si>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</si>
  <si>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</si>
  <si>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</si>
  <si>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</si>
  <si>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</si>
  <si>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</si>
  <si>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</si>
  <si>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</si>
  <si>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</si>
  <si>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</si>
  <si>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</si>
  <si>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</si>
  <si>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</si>
  <si>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</si>
  <si>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</si>
  <si>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</si>
  <si>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</si>
  <si>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</si>
  <si>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</si>
  <si>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</si>
  <si>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</si>
  <si>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</si>
  <si>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</si>
  <si>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</si>
  <si>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</si>
  <si>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</si>
  <si>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</si>
  <si>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</si>
  <si>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</si>
  <si>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</si>
  <si>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</si>
  <si>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</si>
  <si>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</si>
  <si>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</si>
  <si>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</si>
  <si>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</si>
  <si>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</si>
  <si>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</si>
  <si>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</si>
  <si>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</si>
  <si>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</si>
  <si>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</si>
  <si>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</si>
  <si>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</si>
  <si>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</si>
  <si>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</si>
  <si>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</si>
  <si>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</si>
  <si>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</si>
  <si>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</si>
  <si>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</si>
  <si>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</si>
  <si>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</si>
  <si>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</si>
  <si>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</si>
  <si>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</si>
  <si>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</si>
  <si>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</si>
  <si>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</si>
  <si>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</si>
  <si>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</si>
  <si>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</si>
  <si>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</si>
  <si>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</si>
  <si>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</si>
  <si>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</si>
  <si>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</si>
  <si>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</si>
  <si>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</si>
  <si>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</si>
  <si>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</si>
  <si>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</si>
  <si>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</si>
  <si>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</si>
  <si>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</si>
  <si>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</si>
  <si>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</si>
  <si>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</si>
  <si>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</si>
  <si>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</si>
  <si>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</si>
  <si>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</si>
  <si>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</si>
  <si>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</si>
  <si>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</si>
  <si>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</si>
  <si>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</si>
  <si>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</si>
  <si>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</si>
  <si>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</si>
  <si>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</si>
  <si>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</si>
  <si>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</si>
  <si>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</si>
  <si>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</si>
  <si>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</si>
  <si>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</si>
  <si>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</si>
  <si>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</si>
  <si>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</si>
  <si>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</si>
  <si>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</si>
  <si>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</si>
  <si>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</si>
  <si>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</si>
  <si>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</si>
  <si>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</si>
  <si>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</si>
  <si>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</si>
  <si>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</si>
  <si>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</si>
  <si>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</si>
  <si>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</si>
  <si>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</si>
  <si>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</si>
  <si>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</si>
  <si>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</si>
  <si>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</si>
  <si>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</si>
  <si>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</si>
  <si>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</si>
  <si>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</si>
  <si>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</si>
  <si>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</si>
  <si>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</si>
  <si>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</si>
  <si>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</si>
  <si>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</si>
  <si>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</si>
  <si>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</si>
  <si>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</si>
  <si>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</si>
  <si>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</si>
  <si>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</si>
  <si>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</si>
  <si>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</si>
  <si>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</si>
  <si>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</si>
  <si>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</si>
  <si>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</si>
  <si>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</si>
  <si>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</si>
  <si>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</si>
  <si>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</si>
  <si>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</si>
  <si>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</si>
  <si>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</si>
  <si>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</si>
  <si>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</si>
  <si>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</si>
  <si>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</si>
  <si>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</si>
  <si>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</si>
  <si>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</si>
  <si>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</si>
  <si>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</si>
  <si>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</si>
  <si>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</si>
  <si>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</si>
  <si>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</si>
  <si>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</si>
  <si>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</si>
  <si>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</si>
  <si>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</si>
  <si>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</si>
  <si>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</si>
  <si>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</si>
  <si>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</si>
  <si>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</si>
  <si>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</si>
  <si>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</si>
  <si>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</si>
  <si>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</si>
  <si>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</si>
  <si>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</si>
  <si>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</si>
  <si>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</si>
  <si>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</si>
  <si>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</si>
  <si>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</si>
  <si>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</si>
  <si>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</si>
  <si>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</si>
  <si>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</si>
  <si>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</si>
  <si>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</si>
  <si>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</si>
  <si>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</si>
  <si>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</si>
  <si>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</si>
  <si>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</si>
  <si>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</si>
  <si>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</si>
  <si>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</si>
  <si>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</si>
  <si>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</si>
  <si>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</si>
  <si>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</si>
  <si>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</si>
  <si>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</si>
  <si>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</si>
  <si>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</si>
  <si>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</si>
  <si>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</si>
  <si>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</si>
  <si>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</si>
  <si>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</si>
  <si>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</si>
  <si>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</si>
  <si>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</si>
  <si>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</si>
  <si>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</si>
  <si>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</si>
  <si>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</si>
  <si>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</si>
  <si>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</si>
  <si>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</si>
  <si>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</si>
  <si>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</si>
  <si>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</si>
  <si>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</si>
  <si>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</si>
  <si>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</si>
  <si>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</si>
  <si>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</si>
  <si>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</si>
  <si>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</si>
  <si>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</si>
  <si>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</si>
  <si>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</si>
  <si>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</si>
  <si>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</si>
  <si>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</si>
  <si>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</si>
  <si>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</si>
  <si>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</si>
  <si>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</si>
  <si>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</si>
  <si>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</si>
  <si>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</si>
  <si>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</si>
  <si>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</si>
  <si>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</si>
  <si>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</si>
  <si>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</si>
  <si>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</si>
  <si>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</si>
  <si>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</si>
  <si>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</si>
  <si>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</si>
  <si>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</si>
  <si>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</si>
  <si>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</si>
  <si>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</si>
  <si>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</si>
  <si>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</si>
  <si>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</si>
  <si>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</si>
  <si>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</si>
  <si>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</si>
  <si>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</si>
  <si>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</si>
  <si>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</si>
  <si>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</si>
  <si>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</si>
  <si>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</si>
  <si>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</si>
  <si>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</si>
  <si>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</si>
  <si>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</si>
  <si>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</si>
  <si>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</si>
  <si>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</si>
  <si>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</si>
  <si>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</si>
  <si>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</si>
  <si>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</si>
  <si>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</si>
  <si>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</si>
  <si>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</si>
  <si>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</si>
  <si>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</si>
  <si>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</si>
  <si>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</si>
  <si>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</si>
  <si>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</si>
  <si>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</si>
  <si>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</si>
  <si>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</si>
  <si>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</si>
  <si>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</si>
  <si>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</si>
  <si>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</si>
  <si>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</si>
  <si>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</si>
  <si>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</si>
  <si>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</si>
  <si>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</si>
  <si>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</si>
  <si>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</si>
  <si>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</si>
  <si>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</si>
  <si>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</si>
  <si>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</si>
  <si>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</si>
  <si>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</si>
  <si>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</si>
  <si>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</si>
  <si>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</si>
  <si>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</si>
  <si>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</si>
  <si>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</si>
  <si>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</si>
  <si>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</si>
  <si>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</si>
  <si>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</si>
  <si>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</si>
  <si>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</si>
  <si>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</si>
  <si>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</si>
  <si>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</si>
  <si>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</si>
  <si>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</si>
  <si>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</si>
  <si>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</si>
  <si>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</si>
  <si>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</si>
  <si>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</si>
  <si>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</si>
  <si>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</si>
  <si>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</si>
  <si>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</si>
  <si>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</si>
  <si>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</si>
  <si>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</si>
  <si>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</si>
  <si>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</si>
  <si>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</si>
  <si>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</si>
  <si>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</si>
  <si>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</si>
  <si>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</si>
  <si>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</si>
  <si>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</si>
  <si>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</si>
  <si>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</si>
  <si>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</si>
  <si>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</si>
  <si>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</si>
  <si>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</si>
  <si>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</si>
  <si>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</si>
  <si>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</si>
  <si>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</si>
  <si>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</si>
  <si>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</si>
  <si>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</si>
  <si>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</si>
  <si>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</si>
  <si>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</si>
  <si>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</si>
  <si>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</si>
  <si>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</si>
  <si>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</si>
  <si>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</si>
  <si>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</si>
  <si>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</si>
  <si>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</si>
  <si>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</si>
  <si>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</si>
  <si>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</si>
  <si>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</si>
  <si>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</si>
  <si>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</si>
  <si>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</si>
  <si>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</si>
  <si>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</si>
  <si>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</si>
  <si>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</si>
  <si>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</si>
  <si>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</si>
  <si>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</si>
  <si>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</si>
  <si>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</si>
  <si>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</si>
  <si>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</si>
  <si>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</si>
  <si>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</si>
  <si>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</si>
  <si>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</si>
  <si>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</si>
  <si>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</si>
  <si>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</si>
  <si>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</si>
  <si>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</si>
  <si>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</si>
  <si>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</si>
  <si>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</si>
  <si>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</si>
  <si>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</si>
  <si>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</si>
  <si>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</si>
  <si>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</si>
  <si>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</si>
  <si>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</si>
  <si>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</si>
  <si>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</si>
  <si>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</si>
  <si>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</si>
  <si>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</si>
  <si>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</si>
  <si>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</si>
  <si>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</si>
  <si>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</si>
  <si>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</si>
  <si>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</si>
  <si>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</si>
  <si>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</si>
  <si>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</si>
  <si>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</si>
  <si>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</si>
  <si>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</si>
  <si>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</si>
  <si>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</si>
  <si>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</si>
  <si>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</si>
  <si>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</si>
  <si>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</si>
  <si>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</si>
  <si>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</si>
  <si>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</si>
  <si>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</si>
  <si>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</si>
  <si>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</si>
  <si>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</si>
  <si>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</si>
  <si>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</si>
  <si>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</si>
  <si>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</si>
  <si>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</si>
  <si>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</si>
  <si>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</si>
  <si>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</si>
  <si>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</si>
  <si>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</si>
  <si>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</si>
  <si>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</si>
  <si>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</si>
  <si>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</si>
  <si>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</si>
  <si>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</si>
  <si>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</si>
  <si>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</si>
  <si>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</si>
  <si>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</si>
  <si>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</si>
  <si>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</si>
  <si>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</si>
  <si>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</si>
  <si>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</si>
  <si>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</si>
  <si>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</si>
  <si>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</si>
  <si>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</si>
  <si>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</si>
  <si>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</si>
  <si>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</si>
  <si>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</si>
  <si>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</si>
  <si>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</si>
  <si>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</si>
  <si>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</si>
  <si>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</si>
  <si>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</si>
  <si>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</si>
  <si>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</si>
  <si>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</si>
  <si>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</si>
  <si>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</si>
  <si>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</si>
  <si>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</si>
  <si>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</si>
  <si>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</si>
  <si>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</si>
  <si>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</si>
  <si>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</si>
  <si>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</si>
  <si>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</si>
  <si>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</si>
  <si>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</si>
  <si>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</si>
  <si>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</si>
  <si>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</si>
  <si>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</si>
  <si>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</si>
  <si>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</si>
  <si>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</si>
  <si>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</si>
  <si>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</si>
  <si>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</si>
  <si>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</si>
  <si>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</si>
  <si>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</si>
  <si>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</si>
  <si>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</si>
  <si>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</si>
  <si>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</si>
  <si>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</si>
  <si>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</si>
  <si>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</si>
  <si>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</si>
  <si>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</si>
  <si>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</si>
  <si>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</si>
  <si>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</si>
  <si>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</si>
  <si>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</si>
  <si>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</si>
  <si>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</si>
  <si>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</si>
  <si>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</si>
  <si>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</si>
  <si>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</si>
  <si>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</si>
  <si>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</si>
  <si>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</si>
  <si>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</si>
  <si>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</si>
  <si>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</si>
  <si>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</si>
  <si>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</si>
  <si>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</si>
  <si>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</si>
  <si>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</si>
  <si>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</si>
  <si>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</si>
  <si>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</si>
  <si>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</si>
  <si>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</si>
  <si>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</si>
  <si>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</si>
  <si>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</si>
  <si>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</si>
  <si>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</si>
  <si>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</si>
  <si>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</si>
  <si>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</si>
  <si>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</si>
  <si>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</si>
  <si>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</si>
  <si>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</si>
  <si>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</si>
  <si>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</si>
  <si>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</si>
  <si>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</si>
  <si>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</si>
  <si>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</si>
  <si>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</si>
  <si>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</si>
  <si>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</si>
  <si>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</si>
  <si>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</si>
  <si>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</si>
  <si>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</si>
  <si>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</si>
  <si>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</si>
  <si>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</si>
  <si>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</si>
  <si>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</si>
  <si>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</si>
  <si>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</si>
  <si>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</si>
  <si>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</si>
  <si>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</si>
  <si>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</si>
  <si>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</si>
  <si>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</si>
  <si>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</si>
  <si>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</si>
  <si>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</si>
  <si>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</si>
  <si>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</si>
  <si>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</si>
  <si>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</si>
  <si>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</si>
  <si>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</si>
  <si>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</si>
  <si>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</si>
  <si>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</si>
  <si>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</si>
  <si>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</si>
  <si>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</si>
  <si>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</si>
  <si>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</si>
  <si>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</si>
  <si>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</si>
  <si>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</si>
  <si>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</si>
  <si>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</si>
  <si>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</si>
  <si>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</si>
  <si>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</si>
  <si>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</si>
  <si>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</si>
  <si>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</si>
  <si>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</si>
  <si>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</si>
  <si>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</si>
  <si>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</si>
  <si>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</si>
  <si>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</si>
  <si>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</si>
  <si>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</si>
  <si>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</si>
  <si>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</si>
  <si>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</si>
  <si>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</si>
  <si>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</si>
  <si>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</si>
  <si>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</si>
  <si>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</si>
  <si>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</si>
  <si>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</si>
  <si>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</si>
  <si>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</si>
  <si>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</si>
  <si>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</si>
  <si>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</si>
  <si>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</si>
  <si>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</si>
  <si>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</si>
  <si>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</si>
  <si>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</si>
  <si>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</si>
  <si>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</si>
  <si>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</si>
  <si>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</si>
  <si>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</si>
  <si>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</si>
  <si>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</si>
  <si>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</si>
  <si>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</si>
  <si>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</si>
  <si>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</si>
  <si>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</si>
  <si>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</si>
  <si>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</si>
  <si>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</si>
  <si>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</si>
  <si>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</si>
  <si>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</si>
  <si>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</si>
  <si>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</si>
  <si>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</si>
  <si>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</si>
  <si>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</si>
  <si>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</si>
  <si>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</si>
  <si>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</si>
  <si>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</si>
  <si>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</si>
  <si>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</si>
  <si>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</si>
  <si>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</si>
  <si>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</si>
  <si>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</si>
  <si>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</si>
  <si>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</si>
  <si>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</si>
  <si>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</si>
  <si>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</si>
  <si>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</si>
  <si>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</si>
  <si>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</si>
  <si>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</si>
  <si>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</si>
  <si>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</si>
  <si>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</si>
  <si>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</si>
  <si>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</si>
  <si>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</si>
  <si>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</si>
  <si>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</si>
  <si>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</si>
  <si>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</si>
  <si>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</si>
  <si>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</si>
  <si>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</si>
  <si>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</si>
  <si>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</si>
  <si>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</si>
  <si>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</si>
  <si>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</si>
  <si>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</si>
  <si>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</si>
  <si>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</si>
  <si>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</si>
  <si>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</si>
  <si>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</si>
  <si>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</si>
  <si>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</si>
  <si>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</si>
  <si>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</si>
  <si>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</si>
  <si>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</si>
  <si>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</si>
  <si>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</si>
  <si>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</si>
  <si>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</si>
  <si>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</si>
  <si>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</si>
  <si>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</si>
  <si>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</si>
  <si>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</si>
  <si>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</si>
  <si>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</si>
  <si>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</si>
  <si>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</si>
  <si>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</si>
  <si>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</si>
  <si>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</si>
  <si>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</si>
  <si>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</si>
  <si>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</si>
  <si>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</si>
  <si>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</si>
  <si>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</si>
  <si>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</si>
  <si>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</si>
  <si>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</si>
  <si>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</si>
  <si>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</si>
  <si>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</si>
  <si>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</si>
  <si>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</si>
  <si>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</si>
  <si>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</si>
  <si>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</si>
  <si>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</si>
  <si>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</si>
  <si>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</si>
  <si>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</si>
  <si>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</si>
  <si>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</si>
  <si>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</si>
  <si>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</si>
  <si>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</si>
  <si>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</si>
  <si>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</si>
  <si>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</si>
  <si>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</si>
  <si>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</si>
  <si>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</si>
  <si>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</si>
  <si>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</si>
  <si>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</si>
  <si>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</si>
  <si>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</si>
  <si>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</si>
  <si>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</si>
  <si>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</si>
  <si>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</si>
  <si>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</si>
  <si>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</si>
  <si>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</si>
  <si>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</si>
  <si>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</si>
  <si>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</si>
  <si>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</si>
  <si>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</si>
  <si>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</si>
  <si>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</si>
  <si>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</si>
  <si>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</si>
  <si>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</si>
  <si>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</si>
  <si>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</si>
  <si>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</si>
  <si>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</si>
  <si>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</si>
  <si>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</si>
  <si>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</si>
  <si>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</si>
  <si>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</si>
  <si>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</si>
  <si>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</si>
  <si>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</si>
  <si>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</si>
  <si>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</si>
  <si>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</si>
  <si>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</si>
  <si>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</si>
  <si>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</si>
  <si>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</si>
  <si>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</si>
  <si>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</si>
  <si>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</si>
  <si>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</si>
  <si>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</si>
  <si>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</si>
  <si>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</si>
  <si>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</si>
  <si>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</si>
  <si>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</si>
  <si>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</si>
  <si>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</si>
  <si>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</si>
  <si>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</si>
  <si>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</si>
  <si>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</si>
  <si>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</si>
  <si>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</si>
  <si>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</si>
  <si>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</si>
  <si>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</si>
  <si>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</si>
  <si>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</si>
  <si>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</si>
  <si>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</si>
  <si>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</si>
  <si>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</si>
  <si>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</si>
  <si>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</si>
  <si>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</si>
  <si>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</si>
  <si>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</si>
  <si>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</si>
  <si>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</si>
  <si>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</si>
  <si>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</si>
  <si>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</si>
  <si>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</si>
  <si>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</si>
  <si>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</si>
  <si>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</si>
  <si>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</si>
  <si>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</si>
  <si>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</si>
  <si>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</si>
  <si>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</si>
  <si>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</si>
  <si>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</si>
  <si>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</si>
  <si>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</si>
  <si>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</si>
  <si>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</si>
  <si>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</si>
  <si>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</si>
  <si>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</si>
  <si>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</si>
  <si>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</si>
  <si>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</si>
  <si>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</si>
  <si>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</si>
  <si>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</si>
  <si>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</si>
  <si>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</si>
  <si>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</si>
  <si>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</si>
  <si>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</si>
  <si>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</si>
  <si>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</si>
  <si>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</si>
  <si>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</si>
  <si>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</si>
  <si>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</si>
  <si>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</si>
  <si>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</si>
  <si>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</si>
  <si>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</si>
  <si>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</si>
  <si>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</si>
  <si>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</si>
  <si>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</si>
  <si>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</si>
  <si>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</si>
  <si>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</si>
  <si>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</si>
  <si>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</si>
  <si>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</si>
  <si>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</si>
  <si>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</si>
  <si>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</si>
  <si>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</si>
  <si>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</si>
  <si>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</si>
  <si>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</si>
  <si>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</si>
  <si>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</si>
  <si>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</si>
  <si>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</si>
  <si>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</si>
  <si>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</si>
  <si>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</si>
  <si>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</si>
  <si>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</si>
  <si>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</si>
  <si>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</si>
  <si>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</si>
  <si>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</si>
  <si>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</si>
  <si>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</si>
  <si>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</si>
  <si>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</si>
  <si>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</si>
  <si>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</si>
  <si>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</si>
  <si>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</si>
  <si>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</si>
  <si>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</si>
  <si>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</si>
  <si>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</si>
  <si>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</si>
  <si>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</si>
  <si>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</si>
  <si>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</si>
  <si>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</si>
  <si>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</si>
  <si>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</si>
  <si>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</si>
  <si>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</si>
  <si>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</si>
  <si>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</si>
  <si>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</si>
  <si>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</si>
  <si>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</si>
  <si>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</si>
  <si>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</si>
  <si>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</si>
  <si>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</si>
  <si>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</si>
  <si>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</si>
  <si>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</si>
  <si>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</si>
  <si>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</si>
  <si>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</si>
  <si>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</si>
  <si>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</si>
  <si>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</si>
  <si>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</si>
  <si>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</si>
  <si>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</si>
  <si>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</si>
  <si>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</si>
  <si>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</si>
  <si>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</si>
  <si>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</si>
  <si>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</si>
  <si>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</si>
  <si>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</si>
  <si>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</si>
  <si>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</si>
  <si>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</si>
  <si>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</si>
  <si>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</si>
  <si>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</si>
  <si>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</si>
  <si>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</si>
  <si>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</si>
  <si>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</si>
  <si>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</si>
  <si>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</si>
  <si>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</si>
  <si>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</si>
  <si>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</si>
  <si>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</si>
  <si>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</si>
  <si>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</si>
  <si>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</si>
  <si>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</si>
  <si>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</si>
  <si>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</si>
  <si>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</si>
  <si>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</si>
  <si>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</si>
  <si>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</si>
  <si>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</si>
  <si>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</si>
  <si>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</si>
  <si>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</si>
  <si>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</si>
  <si>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</si>
  <si>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</si>
  <si>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</si>
  <si>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</si>
  <si>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</si>
  <si>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</si>
  <si>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</si>
  <si>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</si>
  <si>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</si>
  <si>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</si>
  <si>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</si>
  <si>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</si>
  <si>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</si>
  <si>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</si>
  <si>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</si>
  <si>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</si>
  <si>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</si>
  <si>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</si>
  <si>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</si>
  <si>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</si>
  <si>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</si>
  <si>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</si>
  <si>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</si>
  <si>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</si>
  <si>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</si>
  <si>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</si>
  <si>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</si>
  <si>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</si>
  <si>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</si>
  <si>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</si>
  <si>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</si>
  <si>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</si>
  <si>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</si>
  <si>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</si>
  <si>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</si>
  <si>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</si>
  <si>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</si>
  <si>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</si>
  <si>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</si>
  <si>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</si>
  <si>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</si>
  <si>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</si>
  <si>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</si>
  <si>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</si>
  <si>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</si>
  <si>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</si>
  <si>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</si>
  <si>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</si>
  <si>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</si>
  <si>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</si>
  <si>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</si>
  <si>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</si>
  <si>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</si>
  <si>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</si>
  <si>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</si>
  <si>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</si>
  <si>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</si>
  <si>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</si>
  <si>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</si>
  <si>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</si>
  <si>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</si>
  <si>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</si>
  <si>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</si>
  <si>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</si>
  <si>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</si>
  <si>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</si>
  <si>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</si>
  <si>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</si>
  <si>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</si>
  <si>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</si>
  <si>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</si>
  <si>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</si>
  <si>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</si>
  <si>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</si>
  <si>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</si>
  <si>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</si>
  <si>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</si>
  <si>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</si>
  <si>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</si>
  <si>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</si>
  <si>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</si>
  <si>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</si>
  <si>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</si>
  <si>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</si>
  <si>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</si>
  <si>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</si>
  <si>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</si>
  <si>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</si>
  <si>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</si>
  <si>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</si>
  <si>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</si>
  <si>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</si>
  <si>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</si>
  <si>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</si>
  <si>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</si>
  <si>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</si>
  <si>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</si>
  <si>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</si>
  <si>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</si>
  <si>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</si>
  <si>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</si>
  <si>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</si>
  <si>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</si>
  <si>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</si>
  <si>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</si>
  <si>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</si>
  <si>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</si>
  <si>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</si>
  <si>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</si>
  <si>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</si>
  <si>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</si>
  <si>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</si>
  <si>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</si>
  <si>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</si>
  <si>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</si>
  <si>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</si>
  <si>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</si>
  <si>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</si>
  <si>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</si>
  <si>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</si>
  <si>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</si>
  <si>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</si>
  <si>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</si>
  <si>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</si>
  <si>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</si>
  <si>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</si>
  <si>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</si>
  <si>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</si>
  <si>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</si>
  <si>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</si>
  <si>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</si>
  <si>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</si>
  <si>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</si>
  <si>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</si>
  <si>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</si>
  <si>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</si>
  <si>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</si>
  <si>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</si>
  <si>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</si>
  <si>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</si>
  <si>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</si>
  <si>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</si>
  <si>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</si>
  <si>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</si>
  <si>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</si>
  <si>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</si>
  <si>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</si>
  <si>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</si>
  <si>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</si>
  <si>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</si>
  <si>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</si>
  <si>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</si>
  <si>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</si>
  <si>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</si>
  <si>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</si>
  <si>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</si>
  <si>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</si>
  <si>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</si>
  <si>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</si>
  <si>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</si>
  <si>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</si>
  <si>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</si>
  <si>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</si>
  <si>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</si>
  <si>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</si>
  <si>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</si>
  <si>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</si>
  <si>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</si>
  <si>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</si>
  <si>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</si>
  <si>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</si>
  <si>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</si>
  <si>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</si>
  <si>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</si>
  <si>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</si>
  <si>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</si>
  <si>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</si>
  <si>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</si>
  <si>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</si>
  <si>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</si>
  <si>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</si>
  <si>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</si>
  <si>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</si>
  <si>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</si>
  <si>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</si>
  <si>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</si>
  <si>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</si>
  <si>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</si>
  <si>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</si>
  <si>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</si>
  <si>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</si>
  <si>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</si>
  <si>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</si>
  <si>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</si>
  <si>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</si>
  <si>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</si>
  <si>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</si>
  <si>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</si>
  <si>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</si>
  <si>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</si>
  <si>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</si>
  <si>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</si>
  <si>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</si>
  <si>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</si>
  <si>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</si>
  <si>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</si>
  <si>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</si>
  <si>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</si>
  <si>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</si>
  <si>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</si>
  <si>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</si>
  <si>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</si>
  <si>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</si>
  <si>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</si>
  <si>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</si>
  <si>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</si>
  <si>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</si>
  <si>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</si>
  <si>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</si>
  <si>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</si>
  <si>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</si>
  <si>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</si>
  <si>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</si>
  <si>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</si>
  <si>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</si>
  <si>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</si>
  <si>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</si>
  <si>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</si>
  <si>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</si>
  <si>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</si>
  <si>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</si>
  <si>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</si>
  <si>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</si>
  <si>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</si>
  <si>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</si>
  <si>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</si>
  <si>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</si>
  <si>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</si>
  <si>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</si>
  <si>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</si>
  <si>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</si>
  <si>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</si>
  <si>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</si>
  <si>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</si>
  <si>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</si>
  <si>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</si>
  <si>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</si>
  <si>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</si>
  <si>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</si>
  <si>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</si>
  <si>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</si>
  <si>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</si>
  <si>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</si>
  <si>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</si>
  <si>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</si>
  <si>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</si>
  <si>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</si>
  <si>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</si>
  <si>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</si>
  <si>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</si>
  <si>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</si>
  <si>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</si>
  <si>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</si>
  <si>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</si>
  <si>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</si>
  <si>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</si>
  <si>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</si>
  <si>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</si>
  <si>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</si>
  <si>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</si>
  <si>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</si>
  <si>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</si>
  <si>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</si>
  <si>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</si>
  <si>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</si>
  <si>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</si>
  <si>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</si>
  <si>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</si>
  <si>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</si>
  <si>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</si>
  <si>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</si>
  <si>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</si>
  <si>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</si>
  <si>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</si>
  <si>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</si>
  <si>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</si>
  <si>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</si>
  <si>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</si>
  <si>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</si>
  <si>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</si>
  <si>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</si>
  <si>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</si>
  <si>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</si>
  <si>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</si>
  <si>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</si>
  <si>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</si>
  <si>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</si>
  <si>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</si>
  <si>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</si>
  <si>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</si>
  <si>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</si>
  <si>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</si>
  <si>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</si>
  <si>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</si>
  <si>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</si>
  <si>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</si>
  <si>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</si>
  <si>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</si>
  <si>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</si>
  <si>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</si>
  <si>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</si>
  <si>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</si>
  <si>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</si>
  <si>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</si>
  <si>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</si>
  <si>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</si>
  <si>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</si>
  <si>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</si>
  <si>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</si>
  <si>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</si>
  <si>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</si>
  <si>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</si>
  <si>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</si>
  <si>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</si>
  <si>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</si>
  <si>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</si>
  <si>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</si>
  <si>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</si>
  <si>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</si>
  <si>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</si>
  <si>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</si>
  <si>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</si>
  <si>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</si>
  <si>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</si>
  <si>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</si>
  <si>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</si>
  <si>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</si>
  <si>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</si>
  <si>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</si>
  <si>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</si>
  <si>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</si>
  <si>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</si>
  <si>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</si>
  <si>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</si>
  <si>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</si>
  <si>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</si>
  <si>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</si>
  <si>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</si>
  <si>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</si>
  <si>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</si>
  <si>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</si>
  <si>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</si>
  <si>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</si>
  <si>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</si>
  <si>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</si>
  <si>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</si>
  <si>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</si>
  <si>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</si>
  <si>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</si>
  <si>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</si>
  <si>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</si>
  <si>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</si>
  <si>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</si>
  <si>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</si>
  <si>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</si>
  <si>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</si>
  <si>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</si>
  <si>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</si>
  <si>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</si>
  <si>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</si>
  <si>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</si>
  <si>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</si>
  <si>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</si>
  <si>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</si>
  <si>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</si>
  <si>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</si>
  <si>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</si>
  <si>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</si>
  <si>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</si>
  <si>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</si>
  <si>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</si>
  <si>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</si>
  <si>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</si>
  <si>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</si>
  <si>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</si>
  <si>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</si>
  <si>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</si>
  <si>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</si>
  <si>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</si>
  <si>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</si>
  <si>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</si>
  <si>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</si>
  <si>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</si>
  <si>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</si>
  <si>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</si>
  <si>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</si>
  <si>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</si>
  <si>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</si>
  <si>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</si>
  <si>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</si>
  <si>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</si>
  <si>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</si>
  <si>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</si>
  <si>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</si>
  <si>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</si>
  <si>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</si>
  <si>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</si>
  <si>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</si>
  <si>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</si>
  <si>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</si>
  <si>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</si>
  <si>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</si>
  <si>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</si>
  <si>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</si>
  <si>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</si>
  <si>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</si>
  <si>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</si>
  <si>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</si>
  <si>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</si>
  <si>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</si>
  <si>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</si>
  <si>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</si>
  <si>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</si>
  <si>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</si>
  <si>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</si>
  <si>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</si>
  <si>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</si>
  <si>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</si>
  <si>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</si>
  <si>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</si>
  <si>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</si>
  <si>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</si>
  <si>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</si>
  <si>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</si>
  <si>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</si>
  <si>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</si>
  <si>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</si>
  <si>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</si>
  <si>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</si>
  <si>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</si>
  <si>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</si>
  <si>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</si>
  <si>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</si>
  <si>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</si>
  <si>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</si>
  <si>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</si>
  <si>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</si>
  <si>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</si>
  <si>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</si>
  <si>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</si>
  <si>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</si>
  <si>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</si>
  <si>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</si>
  <si>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</si>
  <si>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</si>
  <si>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</si>
  <si>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</si>
  <si>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</si>
  <si>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</si>
  <si>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</si>
  <si>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</si>
  <si>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</si>
  <si>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</si>
  <si>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</si>
  <si>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</si>
  <si>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</si>
  <si>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</si>
  <si>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</si>
  <si>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</si>
  <si>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</si>
  <si>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</si>
  <si>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</si>
  <si>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</si>
  <si>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</si>
  <si>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</si>
  <si>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</si>
  <si>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</si>
  <si>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</si>
  <si>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</si>
  <si>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</si>
  <si>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</si>
  <si>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</si>
  <si>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</si>
  <si>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</si>
  <si>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</si>
  <si>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</si>
  <si>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</si>
  <si>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</si>
  <si>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</si>
  <si>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</si>
  <si>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</si>
  <si>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</si>
  <si>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</si>
  <si>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</si>
  <si>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</si>
  <si>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</si>
  <si>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</si>
  <si>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</si>
  <si>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</si>
  <si>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</si>
  <si>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</si>
  <si>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</si>
  <si>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</si>
  <si>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</si>
  <si>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</si>
  <si>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</si>
  <si>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</si>
  <si>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</si>
  <si>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</si>
  <si>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</si>
  <si>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</si>
  <si>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</si>
  <si>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</si>
  <si>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</si>
  <si>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</si>
  <si>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</si>
  <si>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</si>
  <si>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</si>
  <si>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</si>
  <si>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</si>
  <si>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</si>
  <si>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</si>
  <si>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</si>
  <si>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</si>
  <si>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</si>
  <si>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</si>
  <si>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</si>
  <si>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</si>
  <si>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</si>
  <si>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</si>
  <si>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</si>
  <si>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</si>
  <si>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</si>
  <si>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</si>
  <si>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</si>
  <si>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</si>
  <si>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</si>
  <si>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</si>
  <si>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</si>
  <si>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</si>
  <si>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</si>
  <si>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</si>
  <si>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</si>
  <si>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</si>
  <si>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</si>
  <si>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</si>
  <si>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</si>
  <si>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</si>
  <si>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</si>
  <si>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</si>
  <si>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</si>
  <si>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</si>
  <si>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</si>
  <si>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</si>
  <si>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</si>
  <si>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</si>
  <si>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</si>
  <si>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</si>
  <si>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</si>
  <si>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</si>
  <si>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</si>
  <si>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</si>
  <si>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</si>
  <si>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</si>
  <si>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</si>
  <si>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</si>
  <si>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</si>
  <si>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</si>
  <si>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</si>
  <si>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</si>
  <si>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</si>
  <si>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</si>
  <si>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</si>
  <si>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</si>
  <si>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</si>
  <si>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</si>
  <si>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</si>
  <si>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</si>
  <si>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</si>
  <si>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</si>
  <si>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</si>
  <si>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</si>
  <si>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</si>
  <si>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</si>
  <si>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</si>
  <si>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</si>
  <si>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</si>
  <si>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</si>
  <si>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</si>
  <si>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</si>
  <si>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</si>
  <si>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</si>
  <si>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</si>
  <si>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</si>
  <si>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</si>
  <si>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</si>
  <si>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</si>
  <si>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</si>
  <si>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</si>
  <si>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</si>
  <si>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</si>
  <si>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</si>
  <si>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</si>
  <si>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</si>
  <si>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</si>
  <si>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</si>
  <si>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</si>
  <si>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</si>
  <si>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</si>
  <si>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</si>
  <si>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</si>
  <si>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</si>
  <si>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</si>
  <si>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</si>
  <si>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</si>
  <si>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</si>
  <si>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</si>
  <si>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</si>
  <si>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</si>
  <si>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</si>
  <si>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</si>
  <si>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</si>
  <si>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</si>
  <si>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</si>
  <si>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</si>
  <si>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</si>
  <si>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</si>
  <si>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</si>
  <si>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</si>
  <si>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</si>
  <si>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</si>
  <si>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</si>
  <si>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</si>
  <si>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</si>
  <si>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</si>
  <si>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</si>
  <si>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</si>
  <si>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</si>
  <si>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</si>
  <si>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</si>
  <si>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</si>
  <si>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</si>
  <si>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</si>
  <si>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</si>
  <si>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</si>
  <si>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</si>
  <si>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</si>
  <si>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</si>
  <si>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</si>
  <si>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</si>
  <si>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</si>
  <si>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</si>
  <si>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</si>
  <si>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</si>
  <si>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</si>
  <si>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</si>
  <si>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</si>
  <si>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</si>
  <si>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</si>
  <si>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</si>
  <si>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</si>
  <si>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</si>
  <si>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</si>
  <si>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</si>
  <si>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</si>
  <si>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</si>
  <si>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</si>
  <si>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</si>
  <si>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</si>
  <si>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</si>
  <si>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</si>
  <si>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</si>
  <si>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</si>
  <si>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</si>
  <si>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</si>
  <si>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</si>
  <si>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</si>
  <si>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</si>
  <si>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</si>
  <si>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</si>
  <si>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</si>
  <si>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</si>
  <si>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</si>
  <si>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</si>
  <si>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</si>
  <si>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</si>
  <si>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</si>
  <si>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</si>
  <si>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</si>
  <si>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</si>
  <si>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</si>
  <si>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</si>
  <si>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</si>
  <si>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</si>
  <si>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</si>
  <si>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</si>
  <si>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</si>
  <si>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</si>
  <si>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</si>
  <si>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</si>
  <si>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</si>
  <si>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</si>
  <si>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</si>
  <si>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</si>
  <si>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</si>
  <si>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</si>
  <si>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</si>
  <si>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</si>
  <si>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</si>
  <si>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</si>
  <si>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</si>
  <si>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</si>
  <si>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</si>
  <si>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</si>
  <si>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</si>
  <si>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</si>
  <si>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</si>
  <si>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</si>
  <si>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</si>
  <si>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</si>
  <si>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</si>
  <si>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</si>
  <si>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</si>
  <si>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</si>
  <si>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</si>
  <si>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</si>
  <si>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</si>
  <si>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</si>
  <si>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</si>
  <si>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</si>
  <si>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</si>
  <si>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</si>
  <si>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</si>
  <si>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</si>
  <si>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</si>
  <si>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</si>
  <si>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</si>
  <si>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</si>
  <si>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</si>
  <si>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</si>
  <si>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</si>
  <si>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</si>
  <si>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</si>
  <si>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</si>
  <si>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</si>
  <si>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</si>
  <si>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</si>
  <si>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</si>
  <si>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</si>
  <si>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</si>
  <si>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</si>
  <si>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</si>
  <si>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</si>
  <si>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</si>
  <si>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</si>
  <si>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</si>
  <si>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</si>
  <si>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</si>
  <si>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</si>
  <si>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</si>
  <si>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</si>
  <si>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</si>
  <si>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</si>
  <si>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</si>
  <si>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</si>
  <si>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</si>
  <si>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</si>
  <si>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</si>
  <si>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</si>
  <si>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</si>
  <si>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</si>
  <si>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</si>
  <si>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</si>
  <si>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</si>
  <si>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</si>
  <si>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</si>
  <si>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</si>
  <si>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</si>
  <si>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</si>
  <si>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</si>
  <si>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</si>
  <si>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</si>
  <si>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</si>
  <si>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</si>
  <si>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</si>
  <si>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</si>
  <si>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</si>
  <si>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</si>
  <si>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</si>
  <si>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</si>
  <si>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</si>
  <si>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</si>
  <si>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</si>
  <si>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</si>
  <si>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</si>
  <si>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</si>
  <si>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</si>
  <si>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</si>
  <si>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</si>
  <si>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</si>
  <si>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</si>
  <si>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</si>
  <si>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</si>
  <si>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</si>
  <si>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</si>
  <si>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</si>
  <si>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</si>
  <si>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</si>
  <si>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</si>
  <si>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</si>
  <si>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</si>
  <si>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</si>
  <si>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</si>
  <si>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</si>
  <si>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</si>
  <si>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</si>
  <si>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</si>
  <si>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</si>
  <si>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</si>
  <si>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</si>
  <si>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</si>
  <si>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</si>
  <si>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</si>
  <si>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</si>
  <si>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</si>
  <si>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</si>
  <si>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</si>
  <si>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</si>
  <si>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</si>
  <si>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</si>
  <si>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</si>
  <si>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</si>
  <si>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</si>
  <si>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</si>
  <si>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</si>
  <si>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</si>
  <si>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</si>
  <si>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</si>
  <si>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</si>
  <si>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</si>
  <si>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</si>
  <si>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</si>
  <si>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</si>
  <si>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</si>
  <si>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</si>
  <si>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</si>
  <si>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</si>
  <si>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</si>
  <si>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</si>
  <si>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</si>
  <si>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</si>
  <si>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</si>
  <si>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</si>
  <si>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</si>
  <si>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</si>
  <si>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</si>
  <si>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</si>
  <si>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</si>
  <si>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</si>
  <si>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</si>
  <si>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</si>
  <si>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</si>
  <si>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</si>
  <si>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</si>
  <si>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</si>
  <si>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</si>
  <si>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</si>
  <si>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</si>
  <si>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</si>
  <si>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</si>
  <si>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</si>
  <si>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</si>
  <si>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</si>
  <si>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</si>
  <si>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</si>
  <si>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</si>
  <si>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</si>
  <si>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</si>
  <si>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</si>
  <si>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</si>
  <si>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</si>
  <si>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</si>
  <si>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</si>
  <si>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</si>
  <si>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</si>
  <si>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</si>
  <si>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</si>
  <si>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</si>
  <si>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</si>
  <si>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</si>
  <si>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</si>
  <si>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</si>
  <si>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</si>
  <si>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</si>
  <si>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</si>
  <si>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</si>
  <si>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</si>
  <si>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</si>
  <si>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</si>
  <si>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</si>
  <si>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</si>
  <si>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</si>
  <si>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</si>
  <si>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</si>
  <si>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</si>
  <si>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</si>
  <si>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</si>
  <si>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</si>
  <si>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</si>
  <si>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</si>
  <si>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</si>
  <si>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</si>
  <si>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</si>
  <si>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</si>
  <si>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</si>
  <si>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</si>
  <si>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</si>
  <si>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</si>
  <si>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</si>
  <si>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</si>
  <si>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</si>
  <si>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</si>
  <si>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</si>
  <si>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</si>
  <si>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</si>
  <si>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</si>
  <si>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</si>
  <si>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</si>
  <si>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</si>
  <si>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</si>
  <si>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</si>
  <si>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</si>
  <si>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</si>
  <si>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</si>
  <si>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</si>
  <si>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</si>
  <si>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</si>
  <si>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</si>
  <si>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</si>
  <si>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</si>
  <si>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</si>
  <si>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</si>
  <si>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</si>
  <si>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</si>
  <si>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</si>
  <si>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</si>
  <si>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</si>
  <si>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</si>
  <si>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</si>
  <si>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</si>
  <si>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</si>
  <si>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</si>
  <si>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</si>
  <si>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</si>
  <si>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</si>
  <si>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</si>
  <si>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</si>
  <si>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</si>
  <si>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</si>
  <si>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</si>
  <si>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</si>
  <si>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</si>
  <si>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</si>
  <si>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</si>
  <si>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</si>
  <si>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</si>
  <si>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</si>
  <si>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</si>
  <si>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</si>
  <si>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</si>
  <si>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</si>
  <si>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</si>
  <si>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</si>
  <si>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</si>
  <si>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</si>
  <si>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</si>
  <si>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</si>
  <si>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</si>
  <si>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</si>
  <si>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</si>
  <si>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</si>
  <si>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</si>
  <si>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</si>
  <si>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</si>
  <si>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</si>
  <si>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</si>
  <si>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</si>
  <si>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</si>
  <si>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</si>
  <si>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</si>
  <si>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</si>
  <si>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</si>
  <si>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</si>
  <si>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</si>
  <si>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</si>
  <si>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</si>
  <si>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</si>
  <si>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</si>
  <si>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</si>
  <si>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</si>
  <si>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</si>
  <si>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</si>
  <si>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</si>
  <si>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</si>
  <si>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</si>
  <si>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</si>
  <si>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</si>
  <si>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</si>
  <si>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</si>
  <si>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</si>
  <si>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</si>
  <si>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</si>
  <si>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</si>
  <si>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</si>
  <si>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</si>
  <si>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</si>
  <si>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</si>
  <si>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</si>
  <si>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</si>
  <si>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</si>
  <si>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</si>
  <si>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</si>
  <si>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</si>
  <si>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</si>
  <si>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</si>
  <si>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</si>
  <si>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</si>
  <si>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</si>
  <si>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</si>
  <si>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</si>
  <si>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</si>
  <si>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</si>
  <si>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</si>
  <si>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</si>
  <si>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</si>
  <si>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</si>
  <si>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</si>
  <si>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</si>
  <si>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</si>
  <si>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</si>
  <si>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</si>
  <si>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</si>
  <si>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</si>
  <si>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</si>
  <si>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</si>
  <si>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</si>
  <si>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</si>
  <si>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</si>
  <si>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</si>
  <si>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</si>
  <si>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</si>
  <si>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</si>
  <si>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</si>
  <si>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</si>
  <si>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</si>
  <si>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</si>
  <si>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</si>
  <si>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</si>
  <si>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</si>
  <si>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</si>
  <si>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</si>
  <si>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</si>
  <si>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</si>
  <si>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</si>
  <si>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</si>
  <si>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</si>
  <si>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</si>
  <si>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</si>
  <si>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</si>
  <si>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</si>
  <si>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</si>
  <si>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</si>
  <si>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</si>
  <si>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</si>
  <si>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</si>
  <si>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</si>
  <si>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</si>
  <si>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</si>
  <si>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</si>
  <si>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</si>
  <si>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</si>
  <si>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</si>
  <si>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</si>
  <si>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</si>
  <si>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</si>
  <si>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</si>
  <si>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</si>
  <si>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</si>
  <si>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</si>
  <si>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</si>
  <si>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</si>
  <si>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</si>
  <si>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</si>
  <si>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</si>
  <si>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</si>
  <si>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</si>
  <si>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</si>
  <si>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</si>
  <si>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</si>
  <si>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</si>
  <si>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</si>
  <si>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</si>
  <si>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</si>
  <si>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</si>
  <si>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</si>
  <si>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</si>
  <si>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</si>
  <si>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</si>
  <si>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</si>
  <si>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</si>
  <si>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</si>
  <si>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</si>
  <si>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</si>
  <si>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</si>
  <si>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</si>
  <si>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</si>
  <si>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</si>
  <si>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</si>
  <si>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</si>
  <si>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</si>
  <si>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</si>
  <si>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</si>
  <si>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</si>
  <si>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</si>
  <si>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</si>
  <si>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</si>
  <si>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</si>
  <si>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</si>
  <si>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</si>
  <si>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</si>
  <si>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</si>
  <si>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</si>
  <si>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</si>
  <si>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</si>
  <si>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</si>
  <si>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</si>
  <si>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</si>
  <si>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</si>
  <si>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</si>
  <si>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</si>
  <si>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</si>
  <si>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</si>
  <si>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</si>
  <si>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</si>
  <si>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</si>
  <si>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</si>
  <si>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</si>
  <si>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</si>
  <si>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</si>
  <si>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</si>
  <si>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</si>
  <si>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</si>
  <si>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</si>
  <si>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</si>
  <si>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</si>
  <si>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</si>
  <si>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</si>
  <si>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</si>
  <si>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</si>
  <si>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</si>
  <si>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</si>
  <si>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</si>
  <si>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</si>
  <si>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</si>
  <si>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</si>
  <si>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</si>
  <si>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</si>
  <si>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</si>
  <si>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</si>
  <si>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</si>
  <si>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</si>
  <si>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</si>
  <si>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</si>
  <si>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</si>
  <si>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</si>
  <si>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</si>
  <si>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</si>
  <si>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</si>
  <si>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</si>
  <si>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</si>
  <si>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</si>
  <si>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</si>
  <si>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</si>
  <si>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</si>
  <si>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</si>
  <si>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</si>
  <si>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</si>
  <si>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</si>
  <si>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</si>
  <si>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</si>
  <si>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</si>
  <si>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</si>
  <si>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</si>
  <si>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</si>
  <si>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</si>
  <si>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</si>
  <si>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</si>
  <si>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</si>
  <si>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</si>
  <si>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</si>
  <si>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</si>
  <si>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</si>
  <si>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</si>
  <si>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</si>
  <si>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</si>
  <si>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</si>
  <si>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</si>
  <si>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</si>
  <si>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</si>
  <si>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</si>
  <si>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</si>
  <si>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</si>
  <si>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</si>
  <si>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</si>
  <si>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</si>
  <si>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</si>
  <si>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</si>
  <si>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</si>
  <si>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</si>
  <si>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</si>
  <si>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</si>
  <si>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</si>
  <si>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</si>
  <si>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</si>
  <si>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</si>
  <si>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</si>
  <si>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</si>
  <si>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</si>
  <si>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</si>
  <si>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</si>
  <si>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</si>
  <si>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</si>
  <si>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</si>
  <si>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</si>
  <si>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</si>
  <si>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</si>
  <si>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</si>
  <si>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</si>
  <si>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</si>
  <si>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</si>
  <si>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</si>
  <si>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</si>
  <si>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</si>
  <si>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</si>
  <si>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</si>
  <si>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</si>
  <si>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</si>
  <si>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</si>
  <si>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</si>
  <si>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</si>
  <si>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</si>
  <si>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</si>
  <si>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</si>
  <si>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</si>
  <si>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</si>
  <si>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</si>
  <si>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</si>
  <si>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</si>
  <si>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</si>
  <si>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</si>
  <si>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</si>
  <si>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</si>
  <si>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</si>
  <si>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</si>
  <si>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</si>
  <si>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</si>
  <si>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</si>
  <si>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</si>
  <si>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</si>
  <si>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</si>
  <si>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</si>
  <si>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</si>
  <si>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</si>
  <si>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</si>
  <si>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</si>
  <si>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</si>
  <si>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</si>
  <si>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</si>
  <si>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</si>
  <si>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</si>
  <si>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</si>
  <si>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</si>
  <si>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</si>
  <si>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</si>
  <si>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</si>
  <si>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</si>
  <si>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</si>
  <si>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</si>
  <si>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</si>
  <si>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</si>
  <si>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</si>
  <si>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</si>
  <si>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</si>
  <si>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</si>
  <si>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</si>
  <si>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</si>
  <si>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</si>
  <si>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</si>
  <si>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</si>
  <si>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</si>
  <si>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</si>
  <si>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</si>
  <si>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</si>
  <si>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</si>
  <si>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</si>
  <si>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</si>
  <si>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</si>
  <si>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</si>
  <si>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</si>
  <si>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</si>
  <si>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</si>
  <si>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</si>
  <si>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</si>
  <si>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</si>
  <si>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</si>
  <si>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</si>
  <si>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</si>
  <si>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</si>
  <si>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</si>
  <si>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</si>
  <si>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</si>
  <si>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</si>
  <si>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</si>
  <si>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</si>
  <si>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</si>
  <si>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</si>
  <si>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</si>
  <si>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</si>
  <si>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</si>
  <si>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</si>
  <si>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</si>
  <si>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</si>
  <si>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</si>
  <si>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</si>
  <si>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</si>
  <si>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</si>
  <si>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</si>
  <si>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</si>
  <si>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</si>
  <si>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</si>
  <si>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</si>
  <si>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</si>
  <si>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</si>
  <si>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</si>
  <si>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</si>
  <si>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</si>
  <si>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</si>
  <si>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</si>
  <si>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</si>
  <si>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</si>
  <si>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</si>
  <si>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</si>
  <si>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</si>
  <si>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</si>
  <si>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</si>
  <si>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</si>
  <si>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</si>
  <si>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</si>
  <si>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</si>
  <si>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</si>
  <si>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</si>
  <si>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</si>
  <si>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</si>
  <si>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</si>
  <si>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</si>
  <si>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</si>
  <si>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</si>
  <si>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</si>
  <si>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</si>
  <si>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</si>
  <si>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</si>
  <si>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</si>
  <si>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</si>
  <si>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</si>
  <si>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</si>
  <si>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</si>
  <si>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</si>
  <si>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</si>
  <si>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</si>
  <si>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</si>
  <si>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</si>
  <si>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</si>
  <si>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</si>
  <si>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</si>
  <si>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</si>
  <si>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</si>
  <si>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</si>
  <si>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</si>
  <si>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</si>
  <si>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</si>
  <si>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</si>
  <si>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</si>
  <si>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</si>
  <si>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</si>
  <si>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</si>
  <si>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</si>
  <si>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</si>
  <si>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</si>
  <si>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</si>
  <si>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</si>
  <si>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</si>
  <si>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</si>
  <si>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</si>
  <si>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</si>
  <si>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</si>
  <si>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</si>
  <si>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</si>
  <si>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</si>
  <si>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</si>
  <si>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</si>
  <si>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</si>
  <si>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</si>
  <si>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</si>
  <si>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</si>
  <si>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</si>
  <si>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</si>
  <si>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</si>
  <si>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</si>
  <si>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</si>
  <si>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</si>
  <si>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</si>
  <si>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</si>
  <si>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</si>
  <si>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</si>
  <si>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</si>
  <si>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</si>
  <si>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</si>
  <si>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</si>
  <si>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</si>
  <si>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</si>
  <si>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</si>
  <si>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</si>
  <si>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</si>
  <si>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</si>
  <si>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</si>
  <si>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</si>
  <si>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</si>
  <si>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</si>
  <si>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</si>
  <si>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</si>
  <si>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</si>
  <si>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</si>
  <si>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</si>
  <si>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</si>
  <si>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</si>
  <si>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</si>
  <si>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</si>
  <si>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</si>
  <si>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</si>
  <si>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</si>
  <si>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</si>
  <si>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</si>
  <si>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</si>
  <si>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</si>
  <si>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</si>
  <si>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</si>
  <si>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</si>
  <si>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</si>
  <si>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</si>
  <si>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</si>
  <si>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</si>
  <si>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</si>
  <si>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</si>
  <si>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</si>
  <si>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</si>
  <si>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</si>
  <si>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</si>
  <si>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</si>
  <si>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</si>
  <si>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</si>
  <si>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</si>
  <si>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</si>
  <si>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</si>
  <si>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</si>
  <si>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</si>
  <si>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</si>
  <si>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</si>
  <si>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</si>
  <si>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</si>
  <si>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</si>
  <si>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</si>
  <si>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</si>
  <si>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</si>
  <si>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</si>
  <si>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</si>
  <si>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</si>
  <si>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</si>
  <si>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</si>
  <si>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</si>
  <si>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</si>
  <si>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</si>
  <si>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</si>
  <si>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</si>
  <si>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</si>
  <si>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</si>
  <si>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</si>
  <si>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</si>
  <si>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</si>
  <si>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</si>
  <si>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</si>
  <si>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</si>
  <si>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</si>
  <si>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</si>
  <si>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</si>
  <si>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</si>
  <si>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</si>
  <si>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</si>
  <si>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</si>
  <si>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</si>
  <si>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</si>
  <si>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</si>
  <si>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</si>
  <si>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</si>
  <si>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</si>
  <si>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</si>
  <si>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</si>
  <si>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</si>
  <si>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</si>
  <si>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</si>
  <si>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</si>
  <si>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</si>
  <si>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</si>
  <si>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</si>
  <si>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</si>
  <si>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</si>
  <si>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</si>
  <si>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</si>
  <si>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</si>
  <si>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</si>
  <si>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</si>
  <si>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</si>
  <si>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</si>
  <si>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</si>
  <si>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</si>
  <si>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</si>
  <si>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</si>
  <si>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</si>
  <si>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</si>
  <si>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</si>
  <si>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</si>
  <si>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</si>
  <si>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</si>
  <si>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</si>
  <si>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</si>
  <si>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</si>
  <si>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</si>
  <si>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</si>
  <si>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</si>
  <si>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</si>
  <si>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</si>
  <si>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</si>
  <si>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</si>
  <si>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</si>
  <si>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</si>
  <si>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</si>
  <si>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</si>
  <si>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</si>
  <si>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</si>
  <si>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</si>
  <si>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</si>
  <si>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</si>
  <si>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</si>
  <si>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</si>
  <si>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</si>
  <si>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</si>
  <si>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</si>
  <si>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</si>
  <si>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</si>
  <si>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</si>
  <si>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</si>
  <si>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</si>
  <si>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</si>
  <si>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</si>
  <si>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</si>
  <si>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</si>
  <si>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</si>
  <si>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</si>
  <si>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</si>
  <si>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</si>
  <si>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</si>
  <si>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</si>
  <si>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</si>
  <si>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</si>
  <si>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</si>
  <si>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</si>
  <si>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</si>
  <si>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</si>
  <si>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</si>
  <si>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</si>
  <si>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</si>
  <si>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</si>
  <si>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</si>
  <si>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</si>
  <si>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</si>
  <si>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</si>
  <si>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</si>
  <si>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</si>
  <si>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</si>
  <si>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</si>
  <si>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</si>
  <si>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</si>
  <si>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</si>
  <si>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</si>
  <si>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</si>
  <si>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</si>
  <si>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</si>
  <si>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</si>
  <si>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</si>
  <si>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</si>
  <si>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</si>
  <si>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</si>
  <si>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</si>
  <si>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</si>
  <si>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</si>
  <si>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</si>
  <si>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</si>
  <si>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</si>
  <si>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</si>
  <si>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</si>
  <si>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</si>
  <si>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</si>
  <si>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</si>
  <si>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</si>
  <si>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</si>
  <si>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</si>
  <si>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</si>
  <si>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</si>
  <si>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</si>
  <si>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</si>
  <si>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</si>
  <si>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</si>
  <si>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</si>
  <si>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</si>
  <si>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</si>
  <si>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</si>
  <si>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</si>
  <si>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</si>
  <si>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</si>
  <si>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</si>
  <si>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</si>
  <si>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</si>
  <si>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</si>
  <si>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</si>
  <si>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</si>
  <si>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</si>
  <si>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</si>
  <si>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</si>
  <si>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</si>
  <si>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</si>
  <si>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</si>
  <si>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</si>
  <si>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</si>
  <si>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</si>
  <si>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</si>
  <si>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</si>
  <si>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</si>
  <si>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</si>
  <si>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</si>
  <si>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</si>
  <si>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</si>
  <si>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</si>
  <si>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</si>
  <si>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</si>
  <si>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</si>
  <si>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</si>
  <si>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</si>
  <si>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</si>
  <si>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</si>
  <si>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</si>
  <si>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</si>
  <si>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</si>
  <si>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</si>
  <si>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</si>
  <si>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</si>
  <si>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</si>
  <si>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</si>
  <si>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</si>
  <si>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</si>
  <si>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</si>
  <si>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</si>
  <si>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</si>
  <si>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</si>
  <si>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</si>
  <si>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</si>
  <si>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</si>
  <si>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</si>
  <si>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</si>
  <si>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</si>
  <si>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</si>
  <si>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</si>
  <si>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</si>
  <si>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</si>
  <si>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</si>
  <si>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</si>
  <si>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</si>
  <si>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</si>
  <si>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</si>
  <si>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</si>
  <si>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</si>
  <si>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</si>
  <si>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</si>
  <si>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</si>
  <si>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</si>
  <si>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</si>
  <si>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</si>
  <si>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</si>
  <si>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</si>
  <si>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</si>
  <si>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</si>
  <si>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</si>
  <si>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</si>
  <si>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</si>
  <si>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</si>
  <si>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</si>
  <si>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</si>
  <si>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</si>
  <si>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</si>
  <si>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</si>
  <si>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</si>
  <si>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</si>
  <si>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</si>
  <si>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</si>
  <si>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</si>
  <si>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</si>
  <si>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</si>
  <si>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</si>
  <si>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</si>
  <si>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</si>
  <si>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</si>
  <si>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</si>
  <si>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</si>
  <si>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</si>
  <si>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</si>
  <si>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</si>
  <si>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</si>
  <si>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</si>
  <si>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</si>
  <si>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</si>
  <si>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</si>
  <si>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</si>
  <si>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</si>
  <si>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</si>
  <si>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</si>
  <si>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</si>
  <si>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</si>
  <si>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</si>
  <si>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</si>
  <si>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</si>
  <si>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</si>
  <si>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</si>
  <si>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</si>
  <si>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</si>
  <si>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</si>
  <si>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</si>
  <si>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</si>
  <si>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</si>
  <si>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</si>
  <si>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</si>
  <si>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</si>
  <si>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</si>
  <si>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</si>
  <si>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</si>
  <si>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</si>
  <si>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</si>
  <si>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</si>
  <si>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</si>
  <si>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</si>
  <si>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</si>
  <si>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</si>
  <si>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</si>
  <si>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</si>
  <si>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</si>
  <si>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</si>
  <si>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</si>
  <si>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</si>
  <si>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</si>
  <si>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</si>
  <si>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</si>
  <si>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</si>
  <si>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</si>
  <si>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</si>
  <si>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</si>
  <si>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</si>
  <si>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</si>
  <si>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</si>
  <si>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</si>
  <si>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</si>
  <si>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</si>
  <si>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</si>
  <si>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</si>
  <si>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</si>
  <si>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</si>
  <si>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</si>
  <si>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</si>
  <si>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</si>
  <si>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</si>
  <si>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</si>
  <si>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</si>
  <si>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</si>
  <si>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</si>
  <si>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</si>
  <si>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</si>
  <si>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</si>
  <si>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</si>
  <si>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</si>
  <si>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</si>
  <si>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</si>
  <si>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</si>
  <si>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</si>
  <si>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</si>
  <si>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</si>
  <si>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</si>
  <si>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</si>
  <si>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</si>
  <si>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</si>
  <si>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</si>
  <si>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</si>
  <si>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</si>
  <si>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</si>
  <si>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</si>
  <si>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</si>
  <si>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</si>
  <si>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</si>
  <si>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</si>
  <si>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</si>
  <si>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</si>
  <si>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</si>
  <si>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</si>
  <si>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</si>
  <si>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</si>
  <si>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</si>
  <si>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</si>
  <si>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</si>
  <si>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</si>
  <si>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</si>
  <si>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</si>
  <si>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</si>
  <si>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</si>
  <si>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</si>
  <si>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</si>
  <si>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</si>
  <si>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</si>
  <si>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</si>
  <si>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</si>
  <si>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</si>
  <si>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</si>
  <si>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</si>
  <si>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</si>
  <si>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</si>
  <si>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</si>
  <si>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</si>
  <si>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</si>
  <si>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</si>
  <si>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</si>
  <si>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</si>
  <si>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</si>
  <si>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</si>
  <si>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</si>
  <si>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</si>
  <si>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</si>
  <si>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</si>
  <si>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</si>
  <si>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</si>
  <si>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</si>
  <si>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</si>
  <si>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</si>
  <si>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</si>
  <si>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</si>
  <si>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</si>
  <si>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</si>
  <si>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</si>
  <si>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</si>
  <si>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</si>
  <si>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</si>
  <si>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</si>
  <si>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</si>
  <si>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</si>
  <si>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</si>
  <si>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</si>
  <si>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</si>
  <si>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</si>
  <si>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</si>
  <si>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</si>
  <si>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</si>
  <si>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</si>
  <si>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</si>
  <si>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</si>
  <si>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</si>
  <si>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</si>
  <si>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</si>
  <si>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</si>
  <si>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</si>
  <si>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</si>
  <si>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</si>
  <si>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</si>
  <si>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</si>
  <si>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</si>
  <si>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</si>
  <si>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</si>
  <si>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</si>
  <si>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</si>
  <si>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</si>
  <si>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</si>
  <si>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</si>
  <si>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</si>
  <si>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</si>
  <si>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</si>
  <si>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</si>
  <si>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</si>
  <si>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</si>
  <si>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</si>
  <si>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</si>
  <si>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</si>
  <si>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</si>
  <si>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</si>
  <si>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</si>
  <si>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</si>
  <si>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</si>
  <si>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</si>
  <si>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</si>
  <si>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</si>
  <si>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</si>
  <si>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</si>
  <si>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</si>
  <si>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</si>
  <si>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</si>
  <si>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</si>
  <si>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</si>
  <si>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</si>
  <si>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</si>
  <si>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</si>
  <si>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</si>
  <si>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</si>
  <si>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</si>
  <si>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</si>
  <si>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</si>
  <si>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</si>
  <si>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</si>
  <si>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</si>
  <si>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</si>
  <si>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</si>
  <si>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</si>
  <si>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</si>
  <si>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</si>
  <si>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</si>
  <si>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</si>
  <si>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</si>
  <si>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</si>
  <si>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</si>
  <si>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</si>
  <si>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</si>
  <si>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</si>
  <si>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</si>
  <si>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</si>
  <si>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</si>
  <si>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</si>
  <si>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</si>
  <si>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</si>
  <si>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</si>
  <si>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</si>
  <si>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</si>
  <si>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</si>
  <si>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</si>
  <si>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</si>
  <si>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</si>
  <si>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</si>
  <si>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</si>
  <si>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</si>
  <si>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</si>
  <si>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</si>
  <si>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</si>
  <si>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</si>
  <si>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</si>
  <si>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</si>
  <si>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</si>
  <si>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</si>
  <si>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</si>
  <si>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</si>
  <si>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</si>
  <si>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</si>
  <si>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</si>
  <si>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</si>
  <si>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</si>
  <si>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</si>
  <si>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</si>
  <si>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</si>
  <si>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</si>
  <si>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</si>
  <si>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</si>
  <si>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</si>
  <si>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</si>
  <si>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</si>
  <si>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</si>
  <si>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</si>
  <si>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</si>
  <si>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</si>
  <si>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</si>
  <si>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</si>
  <si>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</si>
  <si>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</si>
  <si>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</si>
  <si>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</si>
  <si>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</si>
  <si>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</si>
  <si>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</si>
  <si>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</si>
  <si>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</si>
  <si>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</si>
  <si>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</si>
  <si>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</si>
  <si>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</si>
  <si>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</si>
  <si>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</si>
  <si>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</si>
  <si>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</si>
  <si>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</si>
  <si>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</si>
  <si>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</si>
  <si>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</si>
  <si>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</si>
  <si>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</si>
  <si>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</si>
  <si>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</si>
  <si>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</si>
  <si>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</si>
  <si>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</si>
  <si>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</si>
  <si>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</si>
  <si>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</si>
  <si>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</si>
  <si>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</si>
  <si>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</si>
  <si>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</si>
  <si>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</si>
  <si>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</si>
  <si>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</si>
  <si>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</si>
  <si>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</si>
  <si>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</si>
  <si>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</si>
  <si>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</si>
  <si>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</si>
  <si>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</si>
  <si>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</si>
  <si>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</si>
  <si>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</si>
  <si>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</si>
  <si>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</si>
  <si>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</si>
  <si>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</si>
  <si>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</si>
  <si>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</si>
  <si>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</si>
  <si>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</si>
  <si>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</si>
  <si>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</si>
  <si>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</si>
  <si>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</si>
  <si>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</si>
  <si>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</si>
  <si>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</si>
  <si>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</si>
  <si>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</si>
  <si>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</si>
  <si>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</si>
  <si>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</si>
  <si>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</si>
  <si>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</si>
  <si>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</si>
  <si>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</si>
  <si>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</si>
  <si>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</si>
  <si>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</si>
  <si>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</si>
  <si>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</si>
  <si>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</si>
  <si>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</si>
  <si>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</si>
  <si>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</si>
  <si>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</si>
  <si>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</si>
  <si>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</si>
  <si>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</si>
  <si>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</si>
  <si>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</si>
  <si>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</si>
  <si>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</si>
  <si>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</si>
  <si>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</si>
  <si>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</si>
  <si>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</si>
  <si>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</si>
  <si>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</si>
  <si>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</si>
  <si>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</si>
  <si>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</si>
  <si>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</si>
  <si>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</si>
  <si>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</si>
  <si>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</si>
  <si>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</si>
  <si>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</si>
  <si>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</si>
  <si>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</si>
  <si>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</si>
  <si>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</si>
  <si>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</si>
  <si>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</si>
  <si>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</si>
  <si>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</si>
  <si>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</si>
  <si>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</si>
  <si>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</si>
  <si>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</si>
  <si>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</si>
  <si>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</si>
  <si>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</si>
  <si>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</si>
  <si>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</si>
  <si>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</si>
  <si>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</si>
  <si>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</si>
  <si>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</si>
  <si>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</si>
  <si>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</si>
  <si>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</si>
  <si>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</si>
  <si>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</si>
  <si>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</si>
  <si>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</si>
  <si>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</si>
  <si>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</si>
  <si>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</si>
  <si>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</si>
  <si>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</si>
  <si>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</si>
  <si>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</si>
  <si>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</si>
  <si>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</si>
  <si>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</si>
  <si>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</si>
  <si>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</si>
  <si>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</si>
  <si>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</si>
  <si>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</si>
  <si>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</si>
  <si>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</si>
  <si>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</si>
  <si>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</si>
  <si>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</si>
  <si>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</si>
  <si>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</si>
  <si>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</si>
  <si>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</si>
  <si>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</si>
  <si>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</si>
  <si>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</si>
  <si>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</si>
  <si>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</si>
  <si>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</si>
  <si>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</si>
  <si>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</si>
  <si>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</si>
  <si>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</si>
  <si>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</si>
  <si>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</si>
  <si>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</si>
  <si>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</si>
  <si>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</si>
  <si>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</si>
  <si>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</si>
  <si>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</si>
  <si>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</si>
  <si>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</si>
  <si>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</si>
  <si>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</si>
  <si>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</si>
  <si>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</si>
  <si>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</si>
  <si>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</si>
  <si>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</si>
  <si>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</si>
  <si>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</si>
  <si>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</si>
  <si>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</si>
  <si>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</si>
  <si>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</si>
  <si>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</si>
  <si>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</si>
  <si>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</si>
  <si>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</si>
  <si>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</si>
  <si>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</si>
  <si>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</si>
  <si>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</si>
  <si>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</si>
  <si>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</si>
  <si>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</si>
  <si>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</si>
  <si>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</si>
  <si>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</si>
  <si>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</si>
  <si>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</si>
  <si>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</si>
  <si>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</si>
  <si>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</si>
  <si>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</si>
  <si>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</si>
  <si>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</si>
  <si>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</si>
  <si>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</si>
  <si>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</si>
  <si>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</si>
  <si>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</si>
  <si>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</si>
  <si>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</si>
  <si>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</si>
  <si>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</si>
  <si>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</si>
  <si>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</si>
  <si>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</si>
  <si>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</si>
  <si>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</si>
  <si>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</si>
  <si>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</si>
  <si>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</si>
  <si>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</si>
  <si>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</si>
  <si>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</si>
  <si>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</si>
  <si>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</si>
  <si>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</si>
  <si>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</si>
  <si>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</si>
  <si>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</si>
  <si>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</si>
  <si>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</si>
  <si>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</si>
  <si>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</si>
  <si>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</si>
  <si>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</si>
  <si>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</si>
  <si>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</si>
  <si>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</si>
  <si>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</si>
  <si>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</si>
  <si>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</si>
  <si>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</si>
  <si>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</si>
  <si>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</si>
  <si>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</si>
  <si>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</si>
  <si>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</si>
  <si>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</si>
  <si>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</si>
  <si>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</si>
  <si>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</si>
  <si>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</si>
  <si>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</si>
  <si>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</si>
  <si>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</si>
  <si>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</si>
  <si>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</si>
  <si>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</si>
  <si>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</si>
  <si>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</si>
  <si>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</si>
  <si>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</si>
  <si>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</si>
  <si>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</si>
  <si>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</si>
  <si>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</si>
  <si>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</si>
  <si>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</si>
  <si>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</si>
  <si>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</si>
  <si>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</si>
  <si>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</si>
  <si>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</si>
  <si>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</si>
  <si>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</si>
  <si>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</si>
  <si>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</si>
  <si>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</si>
  <si>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</si>
  <si>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</si>
  <si>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</si>
  <si>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</si>
  <si>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</si>
  <si>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</si>
  <si>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</si>
  <si>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</si>
  <si>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</si>
  <si>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</si>
  <si>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</si>
  <si>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</si>
  <si>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</si>
  <si>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</si>
  <si>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</si>
  <si>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</si>
  <si>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</si>
  <si>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</si>
  <si>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</si>
  <si>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</si>
  <si>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</si>
  <si>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</si>
  <si>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</si>
  <si>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</si>
  <si>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</si>
  <si>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</si>
  <si>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</si>
  <si>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</si>
  <si>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</si>
  <si>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</si>
  <si>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</si>
  <si>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</si>
  <si>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</si>
  <si>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</si>
  <si>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</si>
  <si>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</si>
  <si>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</si>
  <si>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</si>
  <si>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</si>
  <si>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</si>
  <si>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</si>
  <si>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</si>
  <si>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</si>
  <si>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</si>
  <si>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</si>
  <si>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</si>
  <si>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</si>
  <si>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</si>
  <si>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</si>
  <si>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</si>
  <si>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</si>
  <si>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</si>
  <si>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</si>
  <si>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</si>
  <si>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</si>
  <si>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</si>
  <si>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</si>
  <si>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</si>
  <si>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</si>
  <si>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</si>
  <si>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</si>
  <si>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</si>
  <si>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</si>
  <si>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</si>
  <si>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</si>
  <si>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</si>
  <si>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</si>
  <si>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</si>
  <si>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</si>
  <si>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</si>
  <si>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</si>
  <si>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</si>
  <si>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</si>
  <si>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</si>
  <si>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</si>
  <si>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</si>
  <si>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</si>
  <si>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</si>
  <si>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</si>
  <si>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</si>
  <si>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</si>
  <si>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</si>
  <si>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</si>
  <si>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</si>
  <si>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</si>
  <si>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</si>
  <si>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</si>
  <si>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</si>
  <si>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</si>
  <si>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</si>
  <si>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</si>
  <si>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</si>
  <si>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</si>
  <si>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</si>
  <si>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</si>
  <si>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</si>
  <si>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</si>
  <si>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</si>
  <si>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</si>
  <si>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</si>
  <si>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</si>
  <si>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</si>
  <si>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</si>
  <si>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</si>
  <si>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</si>
  <si>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</si>
  <si>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</si>
  <si>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</si>
  <si>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</si>
  <si>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</si>
  <si>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</si>
  <si>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</si>
  <si>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</si>
  <si>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</si>
  <si>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</si>
  <si>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</si>
  <si>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</si>
  <si>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</si>
  <si>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</si>
  <si>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</si>
  <si>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</si>
  <si>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</si>
  <si>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</si>
  <si>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</si>
  <si>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</si>
  <si>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</si>
  <si>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</si>
  <si>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</si>
  <si>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</si>
  <si>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</si>
  <si>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</si>
  <si>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</si>
  <si>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</si>
  <si>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</si>
  <si>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</si>
  <si>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</si>
  <si>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</si>
  <si>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</si>
  <si>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</si>
  <si>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</si>
  <si>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</si>
  <si>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</si>
  <si>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</si>
  <si>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</si>
  <si>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</si>
  <si>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</si>
  <si>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</si>
  <si>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</si>
  <si>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</si>
  <si>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</si>
  <si>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</si>
  <si>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</si>
  <si>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</si>
  <si>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</si>
  <si>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</si>
  <si>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</si>
  <si>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</si>
  <si>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</si>
  <si>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</si>
  <si>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</si>
  <si>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</si>
  <si>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</si>
  <si>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</si>
  <si>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</si>
  <si>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</si>
  <si>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</si>
  <si>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</si>
  <si>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</si>
  <si>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</si>
  <si>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</si>
  <si>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</si>
  <si>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</si>
  <si>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</si>
  <si>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</si>
  <si>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</si>
  <si>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</si>
  <si>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</si>
  <si>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</si>
  <si>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</si>
  <si>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</si>
  <si>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</si>
  <si>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</si>
  <si>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</si>
  <si>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</si>
  <si>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</si>
  <si>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</si>
  <si>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</si>
  <si>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</si>
  <si>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</si>
  <si>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</si>
  <si>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</si>
  <si>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</si>
  <si>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</si>
  <si>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</si>
  <si>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</si>
  <si>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</si>
  <si>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</si>
  <si>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</si>
  <si>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</si>
  <si>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</si>
  <si>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</si>
  <si>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</si>
  <si>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</si>
  <si>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</si>
  <si>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</si>
  <si>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</si>
  <si>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</si>
  <si>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</si>
  <si>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</si>
  <si>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</si>
  <si>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</si>
  <si>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</si>
  <si>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</si>
  <si>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</si>
  <si>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</si>
  <si>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</si>
  <si>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</si>
  <si>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</si>
  <si>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</si>
  <si>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</si>
  <si>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</si>
  <si>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</si>
  <si>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</si>
  <si>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</si>
  <si>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</si>
  <si>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</si>
  <si>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</si>
  <si>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</si>
  <si>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</si>
  <si>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</si>
  <si>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</si>
  <si>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</si>
  <si>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</si>
  <si>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</si>
  <si>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</si>
  <si>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</si>
  <si>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</si>
  <si>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</si>
  <si>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</si>
  <si>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</si>
  <si>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</si>
  <si>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</si>
  <si>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</si>
  <si>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</si>
  <si>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</si>
  <si>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</si>
  <si>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</si>
  <si>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</si>
  <si>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</si>
  <si>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</si>
  <si>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</si>
  <si>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</si>
  <si>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</si>
  <si>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</si>
  <si>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</si>
  <si>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</si>
  <si>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</si>
  <si>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</si>
  <si>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</si>
  <si>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</si>
  <si>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</si>
  <si>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</si>
  <si>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</si>
  <si>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</si>
  <si>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</si>
  <si>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</si>
  <si>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</si>
  <si>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</si>
  <si>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</si>
  <si>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</si>
  <si>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</si>
  <si>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</si>
  <si>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</si>
  <si>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</si>
  <si>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</si>
  <si>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</si>
  <si>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</si>
  <si>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</si>
  <si>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</si>
  <si>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</si>
  <si>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</si>
  <si>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</si>
  <si>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</si>
  <si>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</si>
  <si>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</si>
  <si>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</si>
  <si>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</si>
  <si>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</si>
  <si>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</si>
  <si>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</si>
  <si>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</si>
  <si>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</si>
  <si>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</si>
  <si>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</si>
  <si>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</si>
  <si>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</si>
  <si>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</si>
  <si>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</si>
  <si>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</si>
  <si>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</si>
  <si>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</si>
  <si>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</si>
  <si>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</si>
  <si>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</si>
  <si>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</si>
  <si>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</si>
  <si>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</si>
  <si>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</si>
  <si>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</si>
  <si>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</si>
  <si>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</si>
  <si>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</si>
  <si>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</si>
  <si>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</si>
  <si>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</si>
  <si>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</si>
  <si>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</si>
  <si>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</si>
  <si>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</si>
  <si>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</si>
  <si>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</si>
  <si>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</si>
  <si>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</si>
  <si>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</si>
  <si>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</si>
  <si>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</si>
  <si>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</si>
  <si>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</si>
  <si>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</si>
  <si>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</si>
  <si>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</si>
  <si>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</si>
  <si>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</si>
  <si>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</si>
  <si>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</si>
  <si>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</si>
  <si>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</si>
  <si>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</si>
  <si>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</si>
  <si>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</si>
  <si>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</si>
  <si>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</si>
  <si>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</si>
  <si>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</si>
  <si>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</si>
  <si>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</si>
  <si>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</si>
  <si>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</si>
  <si>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</si>
  <si>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</si>
  <si>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</si>
  <si>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</si>
  <si>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</si>
  <si>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</si>
  <si>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</si>
  <si>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</si>
  <si>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</si>
  <si>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</si>
  <si>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</si>
  <si>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</si>
  <si>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</si>
  <si>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</si>
  <si>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</si>
  <si>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</si>
  <si>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</si>
  <si>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</si>
  <si>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</si>
  <si>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</si>
  <si>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</si>
  <si>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</si>
  <si>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</si>
  <si>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</si>
  <si>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</si>
  <si>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</si>
  <si>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</si>
  <si>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</si>
  <si>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</si>
  <si>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</si>
  <si>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</si>
  <si>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</si>
  <si>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</si>
  <si>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</si>
  <si>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</si>
  <si>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</si>
  <si>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</si>
  <si>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</si>
  <si>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</si>
  <si>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</si>
  <si>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</si>
  <si>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</si>
  <si>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</si>
  <si>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</si>
  <si>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</si>
  <si>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</si>
  <si>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</si>
  <si>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</si>
  <si>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</si>
  <si>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</si>
  <si>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</si>
  <si>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</si>
  <si>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</si>
  <si>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</si>
  <si>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</si>
  <si>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</si>
  <si>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</si>
  <si>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</si>
  <si>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</si>
  <si>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</si>
  <si>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</si>
  <si>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</si>
  <si>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</si>
  <si>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</si>
  <si>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</si>
  <si>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</si>
  <si>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</si>
  <si>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</si>
  <si>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</si>
  <si>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</si>
  <si>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</si>
  <si>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</si>
  <si>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</si>
  <si>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</si>
  <si>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</si>
  <si>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</si>
  <si>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</si>
  <si>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</si>
  <si>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</si>
  <si>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</si>
  <si>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</si>
  <si>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</si>
  <si>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</si>
  <si>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</si>
  <si>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</si>
  <si>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</si>
  <si>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</si>
  <si>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</si>
  <si>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</si>
  <si>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</si>
  <si>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</si>
  <si>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</si>
  <si>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</si>
  <si>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</si>
  <si>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</si>
  <si>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</si>
  <si>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</si>
  <si>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</si>
  <si>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</si>
  <si>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</si>
  <si>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</si>
  <si>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</si>
  <si>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</si>
  <si>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</si>
  <si>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</si>
  <si>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</si>
  <si>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</si>
  <si>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</si>
  <si>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</si>
  <si>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</si>
  <si>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</si>
  <si>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</si>
  <si>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</si>
  <si>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</si>
  <si>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</si>
  <si>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</si>
  <si>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</si>
  <si>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</si>
  <si>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</si>
  <si>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</si>
  <si>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</si>
  <si>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</si>
  <si>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</si>
  <si>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</si>
  <si>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</si>
  <si>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</si>
  <si>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</si>
  <si>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</si>
  <si>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</si>
  <si>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</si>
  <si>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</si>
  <si>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</si>
  <si>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</si>
  <si>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</si>
  <si>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</si>
  <si>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</si>
  <si>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</si>
  <si>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</si>
  <si>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</si>
  <si>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</si>
  <si>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</si>
  <si>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</si>
  <si>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</si>
  <si>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</si>
  <si>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</si>
  <si>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</si>
  <si>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</si>
  <si>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</si>
  <si>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</si>
  <si>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</si>
  <si>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</si>
  <si>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</si>
  <si>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</si>
  <si>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</si>
  <si>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</si>
  <si>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</si>
  <si>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</si>
  <si>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</si>
  <si>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</si>
  <si>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</si>
  <si>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</si>
  <si>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</si>
  <si>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</si>
  <si>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</si>
  <si>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</si>
  <si>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</si>
  <si>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</si>
  <si>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</si>
  <si>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</si>
  <si>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</si>
  <si>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</si>
  <si>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</si>
  <si>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</si>
  <si>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</si>
  <si>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</si>
  <si>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</si>
  <si>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</si>
  <si>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</si>
  <si>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</si>
  <si>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</si>
  <si>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</si>
  <si>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</si>
  <si>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</si>
  <si>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</si>
  <si>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</si>
  <si>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</si>
  <si>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</si>
  <si>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</si>
  <si>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</si>
  <si>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</si>
  <si>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</si>
  <si>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</si>
  <si>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</si>
  <si>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</si>
  <si>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</si>
  <si>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</si>
  <si>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</si>
  <si>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</si>
  <si>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</si>
  <si>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</si>
  <si>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</si>
  <si>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</si>
  <si>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</si>
  <si>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</si>
  <si>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</si>
  <si>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</si>
  <si>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</si>
  <si>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</si>
  <si>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</si>
  <si>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</si>
  <si>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</si>
  <si>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</si>
  <si>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</si>
  <si>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</si>
  <si>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</si>
  <si>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</si>
  <si>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</si>
  <si>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</si>
  <si>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</si>
  <si>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</si>
  <si>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</si>
  <si>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</si>
  <si>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</si>
  <si>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</si>
  <si>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</si>
  <si>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</si>
  <si>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</si>
  <si>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</si>
  <si>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</si>
  <si>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</si>
  <si>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</si>
  <si>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</si>
  <si>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</si>
  <si>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</si>
  <si>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</si>
  <si>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</si>
  <si>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</si>
  <si>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</si>
  <si>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</si>
  <si>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</si>
  <si>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</si>
  <si>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</si>
  <si>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</si>
  <si>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</si>
  <si>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</si>
  <si>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</si>
  <si>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</si>
  <si>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</si>
  <si>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</si>
  <si>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</si>
  <si>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</si>
  <si>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</si>
  <si>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</si>
  <si>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</si>
  <si>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</si>
  <si>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</si>
  <si>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</si>
  <si>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</si>
  <si>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</si>
  <si>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</si>
  <si>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</si>
  <si>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</si>
  <si>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</si>
  <si>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</si>
  <si>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</si>
  <si>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</si>
  <si>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</si>
  <si>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</si>
  <si>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</si>
  <si>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</si>
  <si>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</si>
  <si>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</si>
  <si>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</si>
  <si>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</si>
  <si>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</si>
  <si>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</si>
  <si>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</si>
  <si>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</si>
  <si>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</si>
  <si>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</si>
  <si>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</si>
  <si>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</si>
  <si>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</si>
  <si>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</si>
  <si>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</si>
  <si>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</si>
  <si>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</si>
  <si>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</si>
  <si>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</si>
  <si>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</si>
  <si>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</si>
  <si>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</si>
  <si>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</si>
  <si>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</si>
  <si>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</si>
  <si>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</si>
  <si>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</si>
  <si>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</si>
  <si>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</si>
  <si>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</si>
  <si>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</si>
  <si>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</si>
  <si>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</si>
  <si>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</si>
  <si>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</si>
  <si>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</si>
  <si>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</si>
  <si>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</si>
  <si>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</si>
  <si>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</si>
  <si>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</si>
  <si>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</si>
  <si>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</si>
  <si>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</si>
  <si>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</si>
  <si>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</si>
  <si>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</si>
  <si>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</si>
  <si>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</si>
  <si>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</si>
  <si>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</si>
  <si>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</si>
  <si>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</si>
  <si>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</si>
  <si>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</si>
  <si>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</si>
  <si>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</si>
  <si>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</si>
  <si>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</si>
  <si>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</si>
  <si>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</si>
  <si>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</si>
  <si>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</si>
  <si>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</si>
  <si>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</si>
  <si>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</si>
  <si>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</si>
  <si>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</si>
  <si>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</si>
  <si>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</si>
  <si>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</si>
  <si>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</si>
  <si>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</si>
  <si>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</si>
  <si>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</si>
  <si>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</si>
  <si>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</si>
  <si>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</si>
  <si>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</si>
  <si>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</si>
  <si>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</si>
  <si>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</si>
  <si>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</si>
  <si>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</si>
  <si>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</si>
  <si>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</si>
  <si>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</si>
  <si>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</si>
  <si>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</si>
  <si>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</si>
  <si>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</si>
  <si>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</si>
  <si>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</si>
  <si>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</si>
  <si>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</si>
  <si>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</si>
  <si>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</si>
  <si>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</si>
  <si>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</si>
  <si>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</si>
  <si>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</si>
  <si>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</si>
  <si>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</si>
  <si>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</si>
  <si>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</si>
  <si>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</si>
  <si>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</si>
  <si>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</si>
  <si>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</si>
  <si>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</si>
  <si>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</si>
  <si>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</si>
  <si>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</si>
  <si>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</si>
  <si>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</si>
  <si>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</si>
  <si>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</si>
  <si>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</si>
  <si>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</si>
  <si>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</si>
  <si>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</si>
  <si>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</si>
  <si>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</si>
  <si>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</si>
  <si>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</si>
  <si>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</si>
  <si>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</si>
  <si>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</si>
  <si>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</si>
  <si>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</si>
  <si>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</si>
  <si>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</si>
  <si>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</si>
  <si>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</si>
  <si>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</si>
  <si>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</si>
  <si>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</si>
  <si>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</si>
  <si>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</si>
  <si>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</si>
  <si>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</si>
  <si>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</si>
  <si>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</si>
  <si>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</si>
  <si>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</si>
  <si>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</si>
  <si>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</si>
  <si>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</si>
  <si>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</si>
  <si>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</si>
  <si>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</si>
  <si>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</si>
  <si>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</si>
  <si>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</si>
  <si>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</si>
  <si>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</si>
  <si>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</si>
  <si>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</si>
  <si>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</si>
  <si>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</si>
  <si>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</si>
  <si>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</si>
  <si>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</si>
  <si>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</si>
  <si>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</si>
  <si>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</si>
  <si>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</si>
  <si>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</si>
  <si>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</si>
  <si>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</si>
  <si>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</si>
  <si>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</si>
  <si>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</si>
  <si>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</si>
  <si>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</si>
  <si>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</si>
  <si>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</si>
  <si>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</si>
  <si>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</si>
  <si>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</si>
  <si>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</si>
  <si>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</si>
  <si>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</si>
  <si>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</si>
  <si>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</si>
  <si>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</si>
  <si>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</si>
  <si>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</si>
  <si>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</si>
  <si>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</si>
  <si>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</si>
  <si>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</si>
  <si>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</si>
  <si>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</si>
  <si>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</si>
  <si>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</si>
  <si>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</si>
  <si>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</si>
  <si>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</si>
  <si>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</si>
  <si>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</si>
  <si>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</si>
  <si>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</si>
  <si>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</si>
  <si>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</si>
  <si>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</si>
  <si>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</si>
  <si>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</si>
  <si>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</si>
  <si>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</si>
  <si>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</si>
  <si>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</si>
  <si>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</si>
  <si>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</si>
  <si>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</si>
  <si>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</si>
  <si>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</si>
  <si>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</si>
  <si>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</si>
  <si>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</si>
  <si>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</si>
  <si>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</si>
  <si>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</si>
  <si>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</si>
  <si>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</si>
  <si>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</si>
  <si>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</si>
  <si>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</si>
  <si>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</si>
  <si>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</si>
  <si>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</si>
  <si>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</si>
  <si>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</si>
  <si>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</si>
  <si>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</si>
  <si>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</si>
  <si>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</si>
  <si>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</si>
  <si>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</si>
  <si>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</si>
  <si>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</si>
  <si>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</si>
  <si>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</si>
  <si>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</si>
  <si>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</si>
  <si>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</si>
  <si>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</si>
  <si>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</si>
  <si>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</si>
  <si>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</si>
  <si>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</si>
  <si>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</si>
  <si>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</si>
  <si>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</si>
  <si>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</si>
  <si>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</si>
  <si>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</si>
  <si>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</si>
  <si>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</si>
  <si>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</si>
  <si>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</si>
  <si>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</si>
  <si>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</si>
  <si>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</si>
  <si>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</si>
  <si>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</si>
  <si>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</si>
  <si>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</si>
  <si>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</si>
  <si>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</si>
  <si>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</si>
  <si>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</si>
  <si>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</si>
  <si>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</si>
  <si>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</si>
  <si>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</si>
  <si>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</si>
  <si>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</si>
  <si>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</si>
  <si>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</si>
  <si>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</si>
  <si>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</si>
  <si>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</si>
  <si>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</si>
  <si>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</si>
  <si>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</si>
  <si>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</si>
  <si>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</si>
  <si>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</si>
  <si>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</si>
  <si>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</si>
  <si>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</si>
  <si>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</si>
  <si>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</si>
  <si>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</si>
  <si>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</si>
  <si>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</si>
  <si>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</si>
  <si>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</si>
  <si>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</si>
  <si>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</si>
  <si>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</si>
  <si>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</si>
  <si>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</si>
  <si>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</si>
  <si>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</si>
  <si>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</si>
  <si>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</si>
  <si>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</si>
  <si>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</si>
  <si>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</si>
  <si>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</si>
  <si>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</si>
  <si>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</si>
  <si>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</si>
  <si>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</si>
  <si>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</si>
  <si>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</si>
  <si>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</si>
  <si>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</si>
  <si>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</si>
  <si>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</si>
  <si>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</si>
  <si>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</si>
  <si>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</si>
  <si>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</si>
  <si>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</si>
  <si>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</si>
  <si>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</si>
  <si>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</si>
  <si>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</si>
  <si>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</si>
  <si>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</si>
  <si>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</si>
  <si>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</si>
  <si>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</si>
  <si>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</si>
  <si>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</si>
  <si>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</si>
  <si>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</si>
  <si>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</si>
  <si>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</si>
  <si>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</si>
  <si>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</si>
  <si>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</si>
  <si>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</si>
  <si>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</si>
  <si>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</si>
  <si>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</si>
  <si>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</si>
  <si>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</si>
  <si>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</si>
  <si>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</si>
  <si>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</si>
  <si>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</si>
  <si>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</si>
  <si>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</si>
  <si>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</si>
  <si>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</si>
  <si>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</si>
  <si>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</si>
  <si>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</si>
  <si>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</si>
  <si>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</si>
  <si>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</si>
  <si>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</si>
  <si>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</si>
  <si>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</si>
  <si>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</si>
  <si>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</si>
  <si>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</si>
  <si>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</si>
  <si>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</si>
  <si>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</si>
  <si>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</si>
  <si>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</si>
  <si>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</si>
  <si>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</si>
  <si>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</si>
  <si>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</si>
  <si>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</si>
  <si>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</si>
  <si>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</si>
  <si>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</si>
  <si>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</si>
  <si>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</si>
  <si>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</si>
  <si>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</si>
  <si>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</si>
  <si>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</si>
  <si>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</si>
  <si>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</si>
  <si>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</si>
  <si>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</si>
  <si>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</si>
  <si>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</si>
  <si>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</si>
  <si>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</si>
  <si>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</si>
  <si>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</si>
  <si>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</si>
  <si>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</si>
  <si>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</si>
  <si>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</si>
  <si>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</si>
  <si>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</si>
  <si>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</si>
  <si>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</si>
  <si>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</si>
  <si>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</si>
  <si>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</si>
  <si>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</si>
  <si>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</si>
  <si>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</si>
  <si>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</si>
  <si>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</si>
  <si>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</si>
  <si>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</si>
  <si>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</si>
  <si>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</si>
  <si>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</si>
  <si>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</si>
  <si>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</si>
  <si>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</si>
  <si>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</si>
  <si>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</si>
  <si>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</si>
  <si>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</si>
  <si>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</si>
  <si>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</si>
  <si>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</si>
  <si>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</si>
  <si>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</si>
  <si>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</si>
  <si>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</si>
  <si>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</si>
  <si>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</si>
  <si>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</si>
  <si>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</si>
  <si>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</si>
  <si>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</si>
  <si>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</si>
  <si>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</si>
  <si>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</si>
  <si>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</si>
  <si>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</si>
  <si>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</si>
  <si>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</si>
  <si>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</si>
  <si>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</si>
  <si>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</si>
  <si>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</si>
  <si>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</si>
  <si>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</si>
  <si>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</si>
  <si>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</si>
  <si>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</si>
  <si>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</si>
  <si>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</si>
  <si>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</si>
  <si>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</si>
  <si>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</si>
  <si>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</si>
  <si>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</si>
  <si>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</si>
  <si>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</si>
  <si>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</si>
  <si>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</si>
  <si>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</si>
  <si>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</si>
  <si>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</si>
  <si>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</si>
  <si>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</si>
  <si>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</si>
  <si>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</si>
  <si>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</si>
  <si>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</si>
  <si>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</si>
  <si>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</si>
  <si>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</si>
  <si>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</si>
  <si>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</si>
  <si>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</si>
  <si>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</si>
  <si>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</si>
  <si>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</si>
  <si>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</si>
  <si>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</si>
  <si>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</si>
  <si>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</si>
  <si>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</si>
  <si>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</si>
  <si>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</si>
  <si>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</si>
  <si>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</si>
  <si>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</si>
  <si>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</si>
  <si>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</si>
  <si>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</si>
  <si>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</si>
  <si>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</si>
  <si>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</si>
  <si>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</si>
  <si>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</si>
  <si>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</si>
  <si>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</si>
  <si>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</si>
  <si>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</si>
  <si>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</si>
  <si>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</si>
  <si>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</si>
  <si>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</si>
  <si>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</si>
  <si>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</si>
  <si>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</si>
  <si>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</si>
  <si>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</si>
  <si>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</si>
  <si>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</si>
  <si>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</si>
  <si>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</si>
  <si>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</si>
  <si>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</si>
  <si>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</si>
  <si>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</si>
  <si>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</si>
  <si>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</si>
  <si>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</si>
  <si>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</si>
  <si>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</si>
  <si>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</si>
  <si>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</si>
  <si>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</si>
  <si>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</si>
  <si>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</si>
  <si>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</si>
  <si>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</si>
  <si>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</si>
  <si>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</si>
  <si>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</si>
  <si>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</si>
  <si>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</si>
  <si>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</si>
  <si>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</si>
  <si>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</si>
  <si>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</si>
  <si>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</si>
  <si>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</si>
  <si>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</si>
  <si>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</si>
  <si>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</si>
  <si>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</si>
  <si>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</si>
  <si>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</si>
  <si>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</si>
  <si>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</si>
  <si>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</si>
  <si>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</si>
  <si>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</si>
  <si>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</si>
  <si>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</si>
  <si>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</si>
  <si>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</si>
  <si>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</si>
  <si>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</si>
  <si>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</si>
  <si>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</si>
  <si>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</si>
  <si>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</si>
  <si>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</si>
  <si>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</si>
  <si>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</si>
  <si>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</si>
  <si>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</si>
  <si>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</si>
  <si>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</si>
  <si>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</si>
  <si>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</si>
  <si>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</si>
  <si>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</si>
  <si>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</si>
  <si>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</si>
  <si>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</si>
  <si>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</si>
  <si>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</si>
  <si>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</si>
  <si>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</si>
  <si>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</si>
  <si>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</si>
  <si>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</si>
  <si>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</si>
  <si>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</si>
  <si>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</si>
  <si>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</si>
  <si>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</si>
  <si>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</si>
  <si>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</si>
  <si>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</si>
  <si>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</si>
  <si>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</si>
  <si>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</si>
  <si>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</si>
  <si>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</si>
  <si>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</si>
  <si>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</si>
  <si>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</si>
  <si>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</si>
  <si>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</si>
  <si>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</si>
  <si>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</si>
  <si>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</si>
  <si>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</si>
  <si>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</si>
  <si>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</si>
  <si>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</si>
  <si>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</si>
  <si>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</si>
  <si>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</si>
  <si>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</si>
  <si>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</si>
  <si>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</si>
  <si>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</si>
  <si>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</si>
  <si>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</si>
  <si>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</si>
  <si>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</si>
  <si>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</si>
  <si>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</si>
  <si>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</si>
  <si>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</si>
  <si>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</si>
  <si>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</si>
  <si>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</si>
  <si>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</si>
  <si>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</si>
  <si>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</si>
  <si>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</si>
  <si>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</si>
  <si>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</si>
  <si>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</si>
  <si>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</si>
  <si>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</si>
  <si>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</si>
  <si>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</si>
  <si>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</si>
  <si>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</si>
  <si>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</si>
  <si>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</si>
  <si>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</si>
  <si>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</si>
  <si>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</si>
  <si>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</si>
  <si>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</si>
  <si>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</si>
  <si>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</si>
  <si>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</si>
  <si>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</si>
  <si>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</si>
  <si>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</si>
  <si>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</si>
  <si>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</si>
  <si>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</si>
  <si>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</si>
  <si>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</si>
  <si>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</si>
  <si>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</si>
  <si>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</si>
  <si>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</si>
  <si>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</si>
  <si>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</si>
  <si>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</si>
  <si>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</si>
  <si>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</si>
  <si>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</si>
  <si>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</si>
  <si>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</si>
  <si>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</si>
  <si>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</si>
  <si>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</si>
  <si>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</si>
  <si>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</si>
  <si>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</si>
  <si>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</si>
  <si>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</si>
  <si>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</si>
  <si>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</si>
  <si>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</si>
  <si>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</si>
  <si>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</si>
  <si>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</si>
  <si>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</si>
  <si>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</si>
  <si>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</si>
  <si>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</si>
  <si>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</si>
  <si>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</si>
  <si>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</si>
  <si>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</si>
  <si>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</si>
  <si>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</si>
  <si>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</si>
  <si>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</si>
  <si>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</si>
  <si>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</si>
  <si>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</si>
  <si>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</si>
  <si>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</si>
  <si>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</si>
  <si>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</si>
  <si>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</si>
  <si>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</si>
  <si>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</si>
  <si>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</si>
  <si>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</si>
  <si>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</si>
  <si>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</si>
  <si>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</si>
  <si>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</si>
  <si>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</si>
  <si>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</si>
  <si>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</si>
  <si>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</si>
  <si>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</si>
  <si>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</si>
  <si>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</si>
  <si>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</si>
  <si>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</si>
  <si>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</si>
  <si>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</si>
  <si>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</si>
  <si>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</si>
  <si>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</si>
  <si>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</si>
  <si>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</si>
  <si>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</si>
  <si>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</si>
  <si>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</si>
  <si>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</si>
  <si>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</si>
  <si>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</si>
  <si>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</si>
  <si>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</si>
  <si>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</si>
  <si>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</si>
  <si>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</si>
  <si>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</si>
  <si>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</si>
  <si>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</si>
  <si>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</si>
  <si>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</si>
  <si>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</si>
  <si>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</si>
  <si>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</si>
  <si>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</si>
  <si>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</si>
  <si>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</si>
  <si>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</si>
  <si>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</si>
  <si>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</si>
  <si>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</si>
  <si>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</si>
  <si>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</si>
  <si>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</si>
  <si>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</si>
  <si>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</si>
  <si>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</si>
  <si>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</si>
  <si>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</si>
  <si>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</si>
  <si>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</si>
  <si>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</si>
  <si>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</si>
  <si>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</si>
  <si>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</si>
  <si>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</si>
  <si>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</si>
  <si>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</si>
  <si>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</si>
  <si>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</si>
  <si>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</si>
  <si>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</si>
  <si>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</si>
  <si>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</si>
  <si>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</si>
  <si>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</si>
  <si>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</si>
  <si>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</si>
  <si>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</si>
  <si>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</si>
  <si>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</si>
  <si>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</si>
  <si>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</si>
  <si>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</si>
  <si>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</si>
  <si>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</si>
  <si>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</si>
  <si>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</si>
  <si>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</si>
  <si>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</si>
  <si>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</si>
  <si>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</si>
  <si>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</si>
  <si>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</si>
  <si>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</si>
  <si>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</si>
  <si>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</si>
  <si>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</si>
  <si>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</si>
  <si>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</si>
  <si>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</si>
  <si>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</si>
  <si>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</si>
  <si>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</si>
  <si>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</si>
  <si>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</si>
  <si>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</si>
  <si>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</si>
  <si>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</si>
  <si>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</si>
  <si>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</si>
  <si>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</si>
  <si>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</si>
  <si>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</si>
  <si>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</si>
  <si>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</si>
  <si>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</si>
  <si>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</si>
  <si>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</si>
  <si>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</si>
  <si>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</si>
  <si>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</si>
  <si>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</si>
  <si>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</si>
  <si>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</si>
  <si>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</si>
  <si>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</si>
  <si>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</si>
  <si>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</si>
  <si>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</si>
  <si>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</si>
  <si>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</si>
  <si>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</si>
  <si>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</si>
  <si>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</si>
  <si>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</si>
  <si>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</si>
  <si>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</si>
  <si>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</si>
  <si>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</si>
  <si>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</si>
  <si>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</si>
  <si>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</si>
  <si>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</si>
  <si>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</si>
  <si>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</si>
  <si>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</si>
  <si>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</si>
  <si>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</si>
  <si>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</si>
  <si>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</si>
  <si>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</si>
  <si>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</si>
  <si>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</si>
  <si>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</si>
  <si>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</si>
  <si>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</si>
  <si>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</si>
  <si>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</si>
  <si>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</si>
  <si>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</si>
  <si>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</si>
  <si>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</si>
  <si>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</si>
  <si>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</si>
  <si>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</si>
  <si>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</si>
  <si>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</si>
  <si>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</si>
  <si>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</si>
  <si>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</si>
  <si>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</si>
  <si>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</si>
  <si>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</si>
  <si>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</si>
  <si>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</si>
  <si>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</si>
  <si>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</si>
  <si>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</si>
  <si>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</si>
  <si>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</si>
  <si>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</si>
  <si>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</si>
  <si>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</si>
  <si>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</si>
  <si>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</si>
  <si>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</si>
  <si>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</si>
  <si>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</si>
  <si>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</si>
  <si>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</si>
  <si>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</si>
  <si>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</si>
  <si>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</si>
  <si>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</si>
  <si>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</si>
  <si>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</si>
  <si>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</si>
  <si>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</si>
  <si>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</si>
  <si>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</si>
  <si>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</si>
  <si>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</si>
  <si>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</si>
  <si>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</si>
  <si>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</si>
  <si>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</si>
  <si>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</si>
  <si>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</si>
  <si>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</si>
  <si>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</si>
  <si>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</si>
  <si>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</si>
  <si>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</si>
  <si>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</si>
  <si>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</si>
  <si>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</si>
  <si>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</si>
  <si>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</si>
  <si>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</si>
  <si>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</si>
  <si>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</si>
  <si>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</si>
  <si>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</si>
  <si>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</si>
  <si>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</si>
  <si>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</si>
  <si>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</si>
  <si>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</si>
  <si>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</si>
  <si>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</si>
  <si>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</si>
  <si>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</si>
  <si>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</si>
  <si>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</si>
  <si>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</si>
  <si>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</si>
  <si>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</si>
  <si>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</si>
  <si>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</si>
  <si>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</si>
  <si>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</si>
  <si>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</si>
  <si>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</si>
  <si>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</si>
  <si>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</si>
  <si>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</si>
  <si>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</si>
  <si>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</si>
  <si>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</si>
  <si>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</si>
  <si>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</si>
  <si>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</si>
  <si>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</si>
  <si>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</si>
  <si>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</si>
  <si>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</si>
  <si>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</si>
  <si>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</si>
  <si>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</si>
  <si>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</si>
  <si>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</si>
  <si>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</si>
  <si>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</si>
  <si>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</si>
  <si>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</si>
  <si>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</si>
  <si>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</si>
  <si>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</si>
  <si>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</si>
  <si>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</si>
  <si>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</si>
  <si>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</si>
  <si>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</si>
  <si>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</si>
  <si>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</si>
  <si>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</si>
  <si>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</si>
  <si>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</si>
  <si>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</si>
  <si>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</si>
  <si>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</si>
  <si>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</si>
  <si>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</si>
  <si>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</si>
  <si>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</si>
  <si>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</si>
  <si>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</si>
  <si>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</si>
  <si>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</si>
  <si>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</si>
  <si>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</si>
  <si>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</si>
  <si>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</si>
  <si>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</si>
  <si>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</si>
  <si>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</si>
  <si>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</si>
  <si>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</si>
  <si>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</si>
  <si>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</si>
  <si>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</si>
  <si>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</si>
  <si>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</si>
  <si>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</si>
  <si>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</si>
  <si>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</si>
  <si>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</si>
  <si>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</si>
  <si>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</si>
  <si>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</si>
  <si>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</si>
  <si>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</si>
  <si>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</si>
  <si>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</si>
  <si>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</si>
  <si>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</si>
  <si>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</si>
  <si>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</si>
  <si>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</si>
  <si>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</si>
  <si>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</si>
  <si>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</si>
  <si>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</si>
  <si>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</si>
  <si>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</si>
  <si>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</si>
  <si>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</si>
  <si>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</si>
  <si>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</si>
  <si>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</si>
  <si>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</si>
  <si>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</si>
  <si>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</si>
  <si>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</si>
  <si>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</si>
  <si>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</si>
  <si>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</si>
  <si>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</si>
  <si>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</si>
  <si>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</si>
  <si>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</si>
  <si>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</si>
  <si>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</si>
  <si>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</si>
  <si>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</si>
  <si>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</si>
  <si>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</si>
  <si>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</si>
  <si>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</si>
  <si>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</si>
  <si>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</si>
  <si>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</si>
  <si>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</si>
  <si>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</si>
  <si>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</si>
  <si>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</si>
  <si>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</si>
  <si>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</si>
  <si>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</si>
  <si>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</si>
  <si>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</si>
  <si>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</si>
  <si>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</si>
  <si>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</si>
  <si>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</si>
  <si>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</si>
  <si>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</si>
  <si>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</si>
  <si>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</si>
  <si>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</si>
  <si>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</si>
  <si>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</si>
  <si>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</si>
  <si>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</si>
  <si>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</si>
  <si>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</si>
  <si>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</si>
  <si>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</si>
  <si>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</si>
  <si>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</si>
  <si>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</si>
  <si>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</si>
  <si>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</si>
  <si>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</si>
  <si>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</si>
  <si>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</si>
  <si>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</si>
  <si>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</si>
  <si>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</si>
  <si>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</si>
  <si>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</si>
  <si>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</si>
  <si>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</si>
  <si>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</si>
  <si>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</si>
  <si>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</si>
  <si>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</si>
  <si>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</si>
  <si>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</si>
  <si>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</si>
  <si>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</si>
  <si>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</si>
  <si>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</si>
  <si>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</si>
  <si>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</si>
  <si>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</si>
  <si>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</si>
  <si>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</si>
  <si>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</si>
  <si>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</si>
  <si>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</si>
  <si>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</si>
  <si>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</si>
  <si>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</si>
  <si>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</si>
  <si>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</si>
  <si>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</si>
  <si>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</si>
  <si>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</si>
  <si>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</si>
  <si>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</si>
  <si>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</si>
  <si>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</si>
  <si>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</si>
  <si>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</si>
  <si>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</si>
  <si>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</si>
  <si>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</si>
  <si>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</si>
  <si>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</si>
  <si>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</si>
  <si>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</si>
  <si>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</si>
  <si>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</si>
  <si>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</si>
  <si>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</si>
  <si>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</si>
  <si>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</si>
  <si>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</si>
  <si>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</si>
  <si>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</si>
  <si>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</si>
  <si>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</si>
  <si>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</si>
  <si>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</si>
  <si>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</si>
  <si>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</si>
  <si>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</si>
  <si>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</si>
  <si>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</si>
  <si>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</si>
  <si>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</si>
  <si>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</si>
  <si>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</si>
  <si>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</si>
  <si>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</si>
  <si>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</si>
  <si>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</si>
  <si>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</si>
  <si>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</si>
  <si>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</si>
  <si>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</si>
  <si>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</si>
  <si>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</si>
  <si>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</si>
  <si>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</si>
  <si>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</si>
  <si>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</si>
  <si>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</si>
  <si>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</si>
  <si>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</si>
  <si>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</si>
  <si>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</si>
  <si>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</si>
  <si>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</si>
  <si>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</si>
  <si>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</si>
  <si>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</si>
  <si>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</si>
  <si>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</si>
  <si>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</si>
  <si>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</si>
  <si>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</si>
  <si>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</si>
  <si>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</si>
  <si>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</si>
  <si>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</si>
  <si>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</si>
  <si>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</si>
  <si>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</si>
  <si>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</si>
  <si>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</si>
  <si>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</si>
  <si>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</si>
  <si>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</si>
  <si>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</si>
  <si>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</si>
  <si>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</si>
  <si>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</si>
  <si>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</si>
  <si>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</si>
  <si>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</si>
  <si>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</si>
  <si>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</si>
  <si>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</si>
  <si>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</si>
  <si>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</si>
  <si>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</si>
  <si>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</si>
  <si>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</si>
  <si>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</si>
  <si>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</si>
  <si>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</si>
  <si>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</si>
  <si>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</si>
  <si>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</si>
  <si>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</si>
  <si>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</si>
  <si>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</si>
  <si>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</si>
  <si>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</si>
  <si>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</si>
  <si>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</si>
  <si>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</si>
  <si>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</si>
  <si>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</si>
  <si>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</si>
  <si>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</si>
  <si>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</si>
  <si>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</si>
  <si>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</si>
  <si>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</si>
  <si>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</si>
  <si>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</si>
  <si>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</si>
  <si>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</si>
  <si>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</si>
  <si>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</si>
  <si>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</si>
  <si>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</si>
  <si>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</si>
  <si>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</si>
  <si>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</si>
  <si>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</si>
  <si>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</si>
  <si>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</si>
  <si>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</si>
  <si>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</si>
  <si>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</si>
  <si>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</si>
  <si>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</si>
  <si>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</si>
  <si>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</si>
  <si>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</si>
  <si>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</si>
  <si>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</si>
  <si>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</si>
  <si>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</si>
  <si>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</si>
  <si>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</si>
  <si>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</si>
  <si>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</si>
  <si>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</si>
  <si>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</si>
  <si>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</si>
  <si>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</si>
  <si>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</si>
  <si>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</si>
  <si>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</si>
  <si>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</si>
  <si>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</si>
  <si>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</si>
  <si>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</si>
  <si>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</si>
  <si>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</si>
  <si>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</si>
  <si>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</si>
  <si>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</si>
  <si>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</si>
  <si>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</si>
  <si>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</si>
  <si>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</si>
  <si>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</si>
  <si>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</si>
  <si>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</si>
  <si>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</si>
  <si>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</si>
  <si>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</si>
  <si>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</si>
  <si>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</si>
  <si>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</si>
  <si>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</si>
  <si>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</si>
  <si>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</si>
  <si>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</si>
  <si>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</si>
  <si>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</si>
  <si>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</si>
  <si>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</si>
  <si>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</si>
  <si>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</si>
  <si>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</si>
  <si>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</si>
  <si>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</si>
  <si>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</si>
  <si>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</si>
  <si>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</si>
  <si>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</si>
  <si>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</si>
  <si>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</si>
  <si>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</si>
  <si>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</si>
  <si>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</si>
  <si>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</si>
  <si>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</si>
  <si>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</si>
  <si>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</si>
  <si>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</si>
  <si>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</si>
  <si>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</si>
  <si>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</si>
  <si>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</si>
  <si>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</si>
  <si>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</si>
  <si>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</si>
  <si>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</si>
  <si>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</si>
  <si>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</si>
  <si>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</si>
  <si>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</si>
  <si>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</si>
  <si>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</si>
  <si>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</si>
  <si>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</si>
  <si>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</si>
  <si>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</si>
  <si>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</si>
  <si>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</si>
  <si>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</si>
  <si>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</si>
  <si>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</si>
  <si>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</si>
  <si>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</si>
  <si>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</si>
  <si>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</si>
  <si>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</si>
  <si>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</si>
  <si>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</si>
  <si>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</si>
  <si>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</si>
  <si>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</si>
  <si>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</si>
  <si>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</si>
  <si>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</si>
  <si>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</si>
  <si>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</si>
  <si>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</si>
  <si>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</si>
  <si>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</si>
  <si>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</si>
  <si>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</si>
  <si>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</si>
  <si>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</si>
  <si>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</si>
  <si>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</si>
  <si>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</si>
  <si>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</si>
  <si>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</si>
  <si>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</si>
  <si>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</si>
  <si>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</si>
  <si>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</si>
  <si>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</si>
  <si>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</si>
  <si>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</si>
  <si>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</si>
  <si>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</si>
  <si>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</si>
  <si>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</si>
  <si>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</si>
  <si>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</si>
  <si>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</si>
  <si>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</si>
  <si>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</si>
  <si>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</si>
  <si>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</si>
  <si>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</si>
  <si>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</si>
  <si>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</si>
  <si>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</si>
  <si>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</si>
  <si>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</si>
  <si>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</si>
  <si>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</si>
  <si>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</si>
  <si>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</si>
  <si>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</si>
  <si>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</si>
  <si>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</si>
  <si>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</si>
  <si>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</si>
  <si>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</si>
  <si>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</si>
  <si>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</si>
  <si>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</si>
  <si>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</si>
  <si>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</si>
  <si>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</si>
  <si>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</si>
  <si>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</si>
  <si>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</si>
  <si>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</si>
  <si>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</si>
  <si>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</si>
  <si>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</si>
  <si>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</si>
  <si>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</si>
  <si>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</si>
  <si>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</si>
  <si>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</si>
  <si>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</si>
  <si>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</si>
  <si>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</si>
  <si>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</si>
  <si>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</si>
  <si>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</si>
  <si>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</si>
  <si>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</si>
  <si>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</si>
  <si>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</si>
  <si>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</si>
  <si>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</si>
  <si>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</si>
  <si>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</si>
  <si>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</si>
  <si>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</si>
  <si>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</si>
  <si>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</si>
  <si>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</si>
  <si>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</si>
  <si>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</si>
  <si>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</si>
  <si>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</si>
  <si>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</si>
  <si>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</si>
  <si>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</si>
  <si>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</si>
  <si>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</si>
  <si>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</si>
  <si>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</si>
  <si>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</si>
  <si>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</si>
  <si>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</si>
  <si>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</si>
  <si>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</si>
  <si>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</si>
  <si>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</si>
  <si>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</si>
  <si>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</si>
  <si>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</si>
  <si>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</si>
  <si>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</si>
  <si>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</si>
  <si>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</si>
  <si>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</si>
  <si>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</si>
  <si>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</si>
  <si>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</si>
  <si>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</si>
  <si>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</si>
  <si>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</si>
  <si>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</si>
  <si>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</si>
  <si>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</si>
  <si>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</si>
  <si>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</si>
  <si>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</si>
  <si>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</si>
  <si>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</si>
  <si>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</si>
  <si>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</si>
  <si>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</si>
  <si>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</si>
  <si>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</si>
  <si>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</si>
  <si>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</si>
  <si>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</si>
  <si>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</si>
  <si>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</si>
  <si>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</si>
  <si>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</si>
  <si>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</si>
  <si>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</si>
  <si>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</si>
  <si>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</si>
  <si>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</si>
  <si>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</si>
  <si>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</si>
  <si>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</si>
  <si>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</si>
  <si>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</si>
  <si>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</si>
  <si>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</si>
  <si>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</si>
  <si>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</si>
  <si>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</si>
  <si>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</si>
  <si>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</si>
  <si>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</si>
  <si>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</si>
  <si>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</si>
  <si>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</si>
  <si>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</si>
  <si>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</si>
  <si>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</si>
  <si>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</si>
  <si>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</si>
  <si>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</si>
  <si>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</si>
  <si>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</si>
  <si>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</si>
  <si>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</si>
  <si>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</si>
  <si>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</si>
  <si>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</si>
  <si>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</si>
  <si>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</si>
  <si>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</si>
  <si>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</si>
  <si>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</si>
  <si>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</si>
  <si>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</si>
  <si>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</si>
  <si>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</si>
  <si>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</si>
  <si>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</si>
  <si>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</si>
  <si>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</si>
  <si>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</si>
  <si>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</si>
  <si>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</si>
  <si>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</si>
  <si>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</si>
  <si>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</si>
  <si>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</si>
  <si>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</si>
  <si>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</si>
  <si>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</si>
  <si>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</si>
  <si>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</si>
  <si>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</si>
  <si>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</si>
  <si>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</si>
  <si>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</si>
  <si>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</si>
  <si>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</si>
  <si>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</si>
  <si>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</si>
  <si>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</si>
  <si>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</si>
  <si>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</si>
  <si>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</si>
  <si>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</si>
  <si>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</si>
  <si>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</si>
  <si>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</si>
  <si>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</si>
  <si>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</si>
  <si>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</si>
  <si>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</si>
  <si>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</si>
  <si>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</si>
  <si>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</si>
  <si>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</si>
  <si>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</si>
  <si>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</si>
  <si>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</si>
  <si>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</si>
  <si>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</si>
  <si>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</si>
  <si>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</si>
  <si>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</si>
  <si>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</si>
  <si>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</si>
  <si>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</si>
  <si>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</si>
  <si>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</si>
  <si>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</si>
  <si>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</si>
  <si>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</si>
  <si>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</si>
  <si>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</si>
  <si>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</si>
  <si>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</si>
  <si>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</si>
  <si>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</si>
  <si>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</si>
  <si>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</si>
  <si>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</si>
  <si>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</si>
  <si>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</si>
  <si>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</si>
  <si>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</si>
  <si>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</si>
  <si>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</si>
  <si>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</si>
  <si>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</si>
  <si>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</si>
  <si>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</si>
  <si>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</si>
  <si>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</si>
  <si>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</si>
  <si>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</si>
  <si>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</si>
  <si>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</si>
  <si>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</si>
  <si>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</si>
  <si>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</si>
  <si>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</si>
  <si>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</si>
  <si>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</si>
  <si>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</si>
  <si>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</si>
  <si>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</si>
  <si>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</si>
  <si>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</si>
  <si>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</si>
  <si>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</si>
  <si>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</si>
  <si>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</si>
  <si>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</si>
  <si>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</si>
  <si>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</si>
  <si>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</si>
  <si>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</si>
  <si>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</si>
  <si>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</si>
  <si>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</si>
  <si>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</si>
  <si>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</si>
  <si>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</si>
  <si>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</si>
  <si>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</si>
  <si>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</si>
  <si>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</si>
  <si>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</si>
  <si>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</si>
  <si>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</si>
  <si>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</si>
  <si>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</si>
  <si>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</si>
  <si>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</si>
  <si>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</si>
  <si>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</si>
  <si>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</si>
  <si>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</si>
  <si>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</si>
  <si>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</si>
  <si>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</si>
  <si>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</si>
  <si>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</si>
  <si>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</si>
  <si>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</si>
  <si>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</si>
  <si>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</si>
  <si>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</si>
  <si>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</si>
  <si>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</si>
  <si>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</si>
  <si>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</si>
  <si>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</si>
  <si>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</si>
  <si>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</si>
  <si>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</si>
  <si>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</si>
  <si>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</si>
  <si>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</si>
  <si>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</si>
  <si>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</si>
  <si>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</si>
  <si>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</si>
  <si>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</si>
  <si>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</si>
  <si>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</si>
  <si>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</si>
  <si>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</si>
  <si>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</si>
  <si>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</si>
  <si>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</si>
  <si>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</si>
  <si>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</si>
  <si>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</si>
  <si>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</si>
  <si>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</si>
  <si>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</si>
  <si>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</si>
  <si>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</si>
  <si>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</si>
  <si>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</si>
  <si>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</si>
  <si>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</si>
  <si>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</si>
  <si>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</si>
  <si>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</si>
  <si>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</si>
  <si>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</si>
  <si>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</si>
  <si>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</si>
  <si>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</si>
  <si>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</si>
  <si>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</si>
  <si>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</si>
  <si>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</si>
  <si>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</si>
  <si>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</si>
  <si>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</si>
  <si>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</si>
  <si>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</si>
  <si>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</si>
  <si>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</si>
  <si>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</si>
  <si>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</si>
  <si>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</si>
  <si>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</si>
  <si>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</si>
  <si>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</si>
  <si>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</si>
  <si>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</si>
  <si>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</si>
  <si>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</si>
  <si>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</si>
  <si>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</si>
  <si>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</si>
  <si>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</si>
  <si>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</si>
  <si>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</si>
  <si>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</si>
  <si>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</si>
  <si>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</si>
  <si>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</si>
  <si>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</si>
  <si>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</si>
  <si>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</si>
  <si>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</si>
  <si>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</si>
  <si>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</si>
  <si>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</si>
  <si>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</si>
  <si>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</si>
  <si>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</si>
  <si>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</si>
  <si>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</si>
  <si>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</si>
  <si>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</si>
  <si>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</si>
  <si>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</si>
  <si>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</si>
  <si>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</si>
  <si>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</si>
  <si>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</si>
  <si>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</si>
  <si>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</si>
  <si>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</si>
  <si>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</si>
  <si>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</si>
  <si>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</si>
  <si>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</si>
  <si>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</si>
  <si>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</si>
  <si>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</si>
  <si>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</si>
  <si>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</si>
  <si>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</si>
  <si>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</si>
  <si>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</si>
  <si>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</si>
  <si>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</si>
  <si>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</si>
  <si>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</si>
  <si>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</si>
  <si>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</si>
  <si>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</si>
  <si>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</si>
  <si>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</si>
  <si>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</si>
  <si>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</si>
  <si>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</si>
  <si>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</si>
  <si>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</si>
  <si>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</si>
  <si>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</si>
  <si>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</si>
  <si>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</si>
  <si>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</si>
  <si>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</si>
  <si>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</si>
  <si>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</si>
  <si>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</si>
  <si>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</si>
  <si>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</si>
  <si>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</si>
  <si>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</si>
  <si>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</si>
  <si>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</si>
  <si>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</si>
  <si>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</si>
  <si>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</si>
  <si>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</si>
  <si>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</si>
  <si>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</si>
  <si>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</si>
  <si>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</si>
  <si>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</si>
  <si>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</si>
  <si>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</si>
  <si>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</si>
  <si>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</si>
  <si>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</si>
  <si>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</si>
  <si>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</si>
  <si>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</si>
  <si>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</si>
  <si>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</si>
  <si>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</si>
  <si>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</si>
  <si>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</si>
  <si>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</si>
  <si>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</si>
  <si>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</si>
  <si>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</si>
  <si>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</si>
  <si>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</si>
  <si>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</si>
  <si>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</si>
  <si>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</si>
  <si>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</si>
  <si>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</si>
  <si>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</si>
  <si>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</si>
  <si>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</si>
  <si>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</si>
  <si>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</si>
  <si>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</si>
  <si>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</si>
  <si>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</si>
  <si>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</si>
  <si>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</si>
  <si>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</si>
  <si>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</si>
  <si>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</si>
  <si>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</si>
  <si>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</si>
  <si>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</si>
  <si>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</si>
  <si>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</si>
  <si>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</si>
  <si>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</si>
  <si>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</si>
  <si>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</si>
  <si>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</si>
  <si>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</si>
  <si>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</si>
  <si>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</si>
  <si>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</si>
  <si>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</si>
  <si>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</si>
  <si>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</si>
  <si>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</si>
  <si>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</si>
  <si>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</si>
  <si>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</si>
  <si>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</si>
  <si>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</si>
  <si>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</si>
  <si>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</si>
  <si>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</si>
  <si>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</si>
  <si>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</si>
  <si>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</si>
  <si>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</si>
  <si>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</si>
  <si>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</si>
  <si>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</si>
  <si>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</si>
  <si>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</si>
  <si>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</si>
  <si>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</si>
  <si>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</si>
  <si>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</si>
  <si>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</si>
  <si>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</si>
  <si>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</si>
  <si>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</si>
  <si>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</si>
  <si>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</si>
  <si>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</si>
  <si>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</si>
  <si>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</si>
  <si>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</si>
  <si>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</si>
  <si>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</si>
  <si>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</si>
  <si>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</si>
  <si>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</si>
  <si>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</si>
  <si>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</si>
  <si>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</si>
  <si>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</si>
  <si>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</si>
  <si>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</si>
  <si>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</si>
  <si>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</si>
  <si>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</si>
  <si>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</si>
  <si>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</si>
  <si>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</si>
  <si>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</si>
  <si>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</si>
  <si>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</si>
  <si>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</si>
  <si>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</si>
  <si>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</si>
  <si>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</si>
  <si>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</si>
  <si>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</si>
  <si>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</si>
  <si>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</si>
  <si>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</si>
  <si>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</si>
  <si>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</si>
  <si>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</si>
  <si>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</si>
  <si>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</si>
  <si>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</si>
  <si>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</si>
  <si>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</si>
  <si>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</si>
  <si>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</si>
  <si>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</si>
  <si>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</si>
  <si>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</si>
  <si>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</si>
  <si>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</si>
  <si>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</si>
  <si>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</si>
  <si>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</si>
  <si>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</si>
  <si>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</si>
  <si>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</si>
  <si>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</si>
  <si>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</si>
  <si>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</si>
  <si>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</si>
  <si>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</si>
  <si>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</si>
  <si>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</si>
  <si>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</si>
  <si>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</si>
  <si>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</si>
  <si>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</si>
  <si>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</si>
  <si>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</si>
  <si>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</si>
  <si>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</si>
  <si>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</si>
  <si>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</si>
  <si>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</si>
  <si>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</si>
  <si>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</si>
  <si>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</si>
  <si>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</si>
  <si>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</si>
  <si>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</si>
  <si>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</si>
  <si>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</si>
  <si>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</si>
  <si>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</si>
  <si>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</si>
  <si>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</si>
  <si>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</si>
  <si>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</si>
  <si>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</si>
  <si>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</si>
  <si>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</si>
  <si>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</si>
  <si>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</si>
  <si>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</si>
  <si>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</si>
  <si>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</si>
  <si>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</si>
  <si>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</si>
  <si>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</si>
  <si>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</si>
  <si>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</si>
  <si>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</si>
  <si>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</si>
  <si>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</si>
  <si>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</si>
  <si>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</si>
  <si>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</si>
  <si>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</si>
  <si>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</si>
  <si>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</si>
  <si>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</si>
  <si>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</si>
  <si>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</si>
  <si>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</si>
  <si>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</si>
  <si>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</si>
  <si>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</si>
  <si>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</si>
  <si>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</si>
  <si>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</si>
  <si>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</si>
  <si>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</si>
  <si>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</si>
  <si>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</si>
  <si>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</si>
  <si>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</si>
  <si>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</si>
  <si>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</si>
  <si>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</si>
  <si>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</si>
  <si>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</si>
  <si>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</si>
  <si>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</si>
  <si>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</si>
  <si>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</si>
  <si>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</si>
  <si>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</si>
  <si>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</si>
  <si>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</si>
  <si>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</si>
  <si>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</si>
  <si>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</si>
  <si>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</si>
  <si>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</si>
  <si>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</si>
  <si>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</si>
  <si>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</si>
  <si>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</si>
  <si>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</si>
  <si>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</si>
  <si>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</si>
  <si>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</si>
  <si>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</si>
  <si>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</si>
  <si>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</si>
  <si>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</si>
  <si>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</si>
  <si>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</si>
  <si>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</si>
  <si>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</si>
  <si>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</si>
  <si>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</si>
  <si>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</si>
  <si>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</si>
  <si>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</si>
  <si>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</si>
  <si>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</si>
  <si>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</si>
  <si>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</si>
  <si>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</si>
  <si>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</si>
  <si>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</si>
  <si>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</si>
  <si>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</si>
  <si>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</si>
  <si>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</si>
  <si>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</si>
  <si>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</si>
  <si>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</si>
  <si>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</si>
  <si>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</si>
  <si>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</si>
  <si>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</si>
  <si>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</si>
  <si>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</si>
  <si>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</si>
  <si>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</si>
  <si>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</si>
  <si>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</si>
  <si>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</si>
  <si>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</si>
  <si>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</si>
  <si>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</si>
  <si>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</si>
  <si>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</si>
  <si>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</si>
  <si>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</si>
  <si>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</si>
  <si>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</si>
  <si>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</si>
  <si>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</si>
  <si>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</si>
  <si>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</si>
  <si>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</si>
  <si>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</si>
  <si>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</si>
  <si>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</si>
  <si>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</si>
  <si>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</si>
  <si>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</si>
  <si>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</si>
  <si>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</si>
  <si>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</si>
  <si>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</si>
  <si>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</si>
  <si>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</si>
  <si>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</si>
  <si>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</si>
  <si>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</si>
  <si>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</si>
  <si>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</si>
  <si>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</si>
  <si>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</si>
  <si>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</si>
  <si>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</si>
  <si>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</si>
  <si>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</si>
  <si>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</si>
  <si>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</si>
  <si>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</si>
  <si>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</si>
  <si>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</si>
  <si>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</si>
  <si>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</si>
  <si>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</si>
  <si>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</si>
  <si>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</si>
  <si>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</si>
  <si>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</si>
  <si>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</si>
  <si>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</si>
  <si>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</si>
  <si>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</si>
  <si>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</si>
  <si>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</si>
  <si>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</si>
  <si>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</si>
  <si>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</si>
  <si>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</si>
  <si>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</si>
  <si>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</si>
  <si>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</si>
  <si>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</si>
  <si>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</si>
  <si>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</si>
  <si>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</si>
  <si>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</si>
  <si>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</si>
  <si>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</si>
  <si>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</si>
  <si>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</si>
  <si>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</si>
  <si>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</si>
  <si>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</si>
  <si>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</si>
  <si>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</si>
  <si>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</si>
  <si>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</si>
  <si>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</si>
  <si>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</si>
  <si>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</si>
  <si>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</si>
  <si>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</si>
  <si>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</si>
  <si>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</si>
  <si>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</si>
  <si>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</si>
  <si>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</si>
  <si>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</si>
  <si>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</si>
  <si>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</si>
  <si>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</si>
  <si>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</si>
  <si>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</si>
  <si>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</si>
  <si>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</si>
  <si>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</si>
  <si>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</si>
  <si>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</si>
  <si>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</si>
  <si>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</si>
  <si>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</si>
  <si>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</si>
  <si>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</si>
  <si>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</si>
  <si>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</si>
  <si>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</si>
  <si>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</si>
  <si>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</si>
  <si>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</si>
  <si>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</si>
  <si>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</si>
  <si>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</si>
  <si>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</si>
  <si>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</si>
  <si>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</si>
  <si>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</si>
  <si>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</si>
  <si>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</si>
  <si>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</si>
  <si>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</si>
  <si>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</si>
  <si>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</si>
  <si>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</si>
  <si>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</si>
  <si>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</si>
  <si>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</si>
  <si>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</si>
  <si>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</si>
  <si>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</si>
  <si>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</si>
  <si>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</si>
  <si>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</si>
  <si>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</si>
  <si>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</si>
  <si>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</si>
  <si>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</si>
  <si>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</si>
  <si>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</si>
  <si>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</si>
  <si>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</si>
  <si>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</si>
  <si>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</si>
  <si>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</si>
  <si>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</si>
  <si>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</si>
  <si>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</si>
  <si>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</si>
  <si>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</si>
  <si>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</si>
  <si>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</si>
  <si>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</si>
  <si>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</si>
  <si>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</si>
  <si>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</si>
  <si>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</si>
  <si>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</si>
  <si>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</si>
  <si>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</si>
  <si>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</si>
  <si>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</si>
  <si>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</si>
  <si>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</si>
  <si>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</si>
  <si>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</si>
  <si>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</si>
  <si>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</si>
  <si>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</si>
  <si>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</si>
  <si>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</si>
  <si>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</si>
  <si>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</si>
  <si>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</si>
  <si>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</si>
  <si>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</si>
  <si>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</si>
  <si>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</si>
  <si>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</si>
  <si>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</si>
  <si>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</si>
  <si>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</si>
  <si>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</si>
  <si>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</si>
  <si>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</si>
  <si>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</si>
  <si>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</si>
  <si>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</si>
  <si>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</si>
  <si>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</si>
  <si>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</si>
  <si>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</si>
  <si>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</si>
  <si>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</si>
  <si>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</si>
  <si>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</si>
  <si>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</si>
  <si>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</si>
  <si>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</si>
  <si>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</si>
  <si>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</si>
  <si>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</si>
  <si>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</si>
  <si>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</si>
  <si>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</si>
  <si>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</si>
  <si>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</si>
  <si>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</si>
  <si>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</si>
  <si>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</si>
  <si>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</si>
  <si>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</si>
  <si>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</si>
  <si>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</si>
  <si>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</si>
  <si>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</si>
  <si>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</si>
  <si>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</si>
  <si>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</si>
  <si>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</si>
  <si>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</si>
  <si>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</si>
  <si>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</si>
  <si>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</si>
  <si>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</si>
  <si>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</si>
  <si>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</si>
  <si>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</si>
  <si>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</si>
  <si>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</si>
  <si>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</si>
  <si>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</si>
  <si>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</si>
  <si>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</si>
  <si>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</si>
  <si>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</si>
  <si>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</si>
  <si>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</si>
  <si>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</si>
  <si>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</si>
  <si>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</si>
  <si>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</si>
  <si>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</si>
  <si>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</si>
  <si>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</si>
  <si>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</si>
  <si>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</si>
  <si>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</si>
  <si>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</si>
  <si>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</si>
  <si>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</si>
  <si>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</si>
  <si>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</si>
  <si>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</si>
  <si>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</si>
  <si>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</si>
  <si>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</si>
  <si>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</si>
  <si>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</si>
  <si>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</si>
  <si>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</si>
  <si>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</si>
  <si>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</si>
  <si>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</si>
  <si>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</si>
  <si>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</si>
  <si>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</si>
  <si>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</si>
  <si>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</si>
  <si>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</si>
  <si>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</si>
  <si>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</si>
  <si>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</si>
  <si>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</si>
  <si>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</si>
  <si>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</si>
  <si>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</si>
  <si>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</si>
  <si>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</si>
  <si>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</si>
  <si>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</si>
  <si>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</si>
  <si>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</si>
  <si>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</si>
  <si>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</si>
  <si>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</si>
  <si>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</si>
  <si>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</si>
  <si>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</si>
  <si>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</si>
  <si>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</si>
  <si>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</si>
  <si>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</si>
  <si>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</si>
  <si>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</si>
  <si>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</si>
  <si>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</si>
  <si>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</si>
  <si>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</si>
  <si>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</si>
  <si>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</si>
  <si>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</si>
  <si>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</si>
  <si>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</si>
  <si>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</si>
  <si>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</si>
  <si>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</si>
  <si>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</si>
  <si>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</si>
  <si>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</si>
  <si>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</si>
  <si>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</si>
  <si>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</si>
  <si>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</si>
  <si>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</si>
  <si>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</si>
  <si>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</si>
  <si>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</si>
  <si>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</si>
  <si>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</si>
  <si>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</si>
  <si>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</si>
  <si>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</si>
  <si>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</si>
  <si>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</si>
  <si>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</si>
  <si>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</si>
  <si>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</si>
  <si>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</si>
  <si>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</si>
  <si>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</si>
  <si>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</si>
  <si>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</si>
  <si>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</si>
  <si>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</si>
  <si>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</si>
  <si>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</si>
  <si>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</si>
  <si>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</si>
  <si>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</si>
  <si>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</si>
  <si>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</si>
  <si>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</si>
  <si>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</si>
  <si>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</si>
  <si>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</si>
  <si>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</si>
  <si>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</si>
  <si>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</si>
  <si>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</si>
  <si>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</si>
  <si>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</si>
  <si>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</si>
  <si>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</si>
  <si>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</si>
  <si>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</si>
  <si>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</si>
  <si>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</si>
  <si>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</si>
  <si>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</si>
  <si>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</si>
  <si>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</si>
  <si>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</si>
  <si>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</si>
  <si>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</si>
  <si>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</si>
  <si>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</si>
  <si>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</si>
  <si>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</si>
  <si>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</si>
  <si>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</si>
  <si>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</si>
  <si>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</si>
  <si>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</si>
  <si>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</si>
  <si>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</si>
  <si>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</si>
  <si>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</si>
  <si>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</si>
  <si>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</si>
  <si>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</si>
  <si>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</si>
  <si>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</si>
  <si>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</si>
  <si>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</si>
  <si>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</si>
  <si>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</si>
  <si>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</si>
  <si>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</si>
  <si>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</si>
  <si>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</si>
  <si>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</si>
  <si>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</si>
  <si>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</si>
  <si>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</si>
  <si>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</si>
  <si>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</si>
  <si>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</si>
  <si>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</si>
  <si>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</si>
  <si>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</si>
  <si>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</si>
  <si>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</si>
  <si>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</si>
  <si>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</si>
  <si>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</si>
  <si>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</si>
  <si>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</si>
  <si>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</si>
  <si>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</si>
  <si>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</si>
  <si>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</si>
  <si>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</si>
  <si>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</si>
  <si>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</si>
  <si>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</si>
  <si>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</si>
  <si>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</si>
  <si>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</si>
  <si>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</si>
  <si>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</si>
  <si>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</si>
  <si>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</si>
  <si>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</si>
  <si>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</si>
  <si>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</si>
  <si>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</si>
  <si>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</si>
  <si>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</si>
  <si>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</si>
  <si>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</si>
  <si>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</si>
  <si>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</si>
  <si>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</si>
  <si>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</si>
  <si>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</si>
  <si>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</si>
  <si>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</si>
  <si>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</si>
  <si>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</si>
  <si>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</si>
  <si>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</si>
  <si>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</si>
  <si>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</si>
  <si>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</si>
  <si>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</si>
  <si>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</si>
  <si>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</si>
  <si>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</si>
  <si>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</si>
  <si>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</si>
  <si>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</si>
  <si>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</si>
  <si>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</si>
  <si>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</si>
  <si>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</si>
  <si>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</si>
  <si>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</si>
  <si>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</si>
  <si>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</si>
  <si>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</si>
  <si>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</si>
  <si>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</si>
  <si>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</si>
  <si>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</si>
  <si>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</si>
  <si>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</si>
  <si>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</si>
  <si>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</si>
  <si>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</si>
  <si>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</si>
  <si>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</si>
  <si>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</si>
  <si>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</si>
  <si>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</si>
  <si>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</si>
  <si>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</si>
  <si>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</si>
  <si>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</si>
  <si>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</si>
  <si>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</si>
  <si>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</si>
  <si>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</si>
  <si>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</si>
  <si>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</si>
  <si>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</si>
  <si>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</si>
  <si>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</si>
  <si>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</si>
  <si>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</si>
  <si>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</si>
  <si>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</si>
  <si>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</si>
  <si>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</si>
  <si>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</si>
  <si>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</si>
  <si>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</si>
  <si>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</si>
  <si>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</si>
  <si>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</si>
  <si>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</si>
  <si>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</si>
  <si>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</si>
  <si>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</si>
  <si>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</si>
  <si>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</si>
  <si>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</si>
  <si>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</si>
  <si>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</si>
  <si>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</si>
  <si>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</si>
  <si>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</si>
  <si>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</si>
  <si>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</si>
  <si>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</si>
  <si>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</si>
  <si>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</si>
  <si>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</si>
  <si>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</si>
  <si>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</si>
  <si>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</si>
  <si>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</si>
  <si>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</si>
  <si>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</si>
  <si>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</si>
  <si>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</si>
  <si>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</si>
  <si>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</si>
  <si>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</si>
  <si>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</si>
  <si>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</si>
  <si>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</si>
  <si>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</si>
  <si>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</si>
  <si>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</si>
  <si>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</si>
  <si>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</si>
  <si>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</si>
  <si>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</si>
  <si>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</si>
  <si>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</si>
  <si>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</si>
  <si>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</si>
  <si>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</si>
  <si>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</si>
  <si>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</si>
  <si>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</si>
  <si>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</si>
  <si>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</si>
  <si>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</si>
  <si>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</si>
  <si>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</si>
  <si>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</si>
  <si>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</si>
  <si>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</si>
  <si>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</si>
  <si>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</si>
  <si>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</si>
  <si>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</si>
  <si>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</si>
  <si>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</si>
  <si>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</si>
  <si>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</si>
  <si>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</si>
  <si>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</si>
  <si>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</si>
  <si>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</si>
  <si>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</si>
  <si>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</si>
  <si>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</si>
  <si>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</si>
  <si>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</si>
  <si>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</si>
  <si>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</si>
  <si>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</si>
  <si>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</si>
  <si>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</si>
  <si>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</si>
  <si>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</si>
  <si>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</si>
  <si>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</si>
  <si>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</si>
  <si>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</si>
  <si>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</si>
  <si>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</si>
  <si>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</si>
  <si>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</si>
  <si>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</si>
  <si>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</si>
  <si>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</si>
  <si>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</si>
  <si>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</si>
  <si>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</si>
  <si>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</si>
  <si>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</si>
  <si>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</si>
  <si>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</si>
  <si>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</si>
  <si>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</si>
  <si>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</si>
  <si>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</si>
  <si>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</si>
  <si>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</si>
  <si>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</si>
  <si>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</si>
  <si>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</si>
  <si>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</si>
  <si>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</si>
  <si>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</si>
  <si>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</si>
  <si>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</si>
  <si>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</si>
  <si>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</si>
  <si>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</si>
  <si>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</si>
  <si>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</si>
  <si>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</si>
  <si>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</si>
  <si>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</si>
  <si>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</si>
  <si>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</si>
  <si>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</si>
  <si>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</si>
  <si>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</si>
  <si>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</si>
  <si>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</si>
  <si>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</si>
  <si>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</si>
  <si>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</si>
  <si>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</si>
  <si>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</si>
  <si>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</si>
  <si>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</si>
  <si>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</si>
  <si>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</si>
  <si>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</si>
  <si>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</si>
  <si>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</si>
  <si>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</si>
  <si>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</si>
  <si>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</si>
  <si>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</si>
  <si>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</si>
  <si>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</si>
  <si>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</si>
  <si>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</si>
  <si>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</si>
  <si>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</si>
  <si>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</si>
  <si>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</si>
  <si>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</si>
  <si>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</si>
  <si>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</si>
  <si>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</si>
  <si>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</si>
  <si>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</si>
  <si>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</si>
  <si>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</si>
  <si>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</si>
  <si>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</si>
  <si>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</si>
  <si>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</si>
  <si>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</si>
  <si>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</si>
  <si>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</si>
  <si>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</si>
  <si>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</si>
  <si>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</si>
  <si>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</si>
  <si>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</si>
  <si>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</si>
  <si>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</si>
  <si>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</si>
  <si>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</si>
  <si>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</si>
  <si>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</si>
  <si>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</si>
  <si>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</si>
  <si>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</si>
  <si>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</si>
  <si>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</si>
  <si>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</si>
  <si>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</si>
  <si>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</si>
  <si>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</si>
  <si>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</si>
  <si>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</si>
  <si>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</si>
  <si>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</si>
  <si>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</si>
  <si>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</si>
  <si>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</si>
  <si>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</si>
  <si>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</si>
  <si>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</si>
  <si>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</si>
  <si>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</si>
  <si>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</si>
  <si>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</si>
  <si>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</si>
  <si>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</si>
  <si>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</si>
  <si>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</si>
  <si>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</si>
  <si>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</si>
  <si>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</si>
  <si>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</si>
  <si>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</si>
  <si>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</si>
  <si>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</si>
  <si>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</si>
  <si>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</si>
  <si>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</si>
  <si>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</si>
  <si>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</si>
  <si>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</si>
  <si>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</si>
  <si>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</si>
  <si>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</si>
  <si>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</si>
  <si>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</si>
  <si>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</si>
  <si>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</si>
  <si>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</si>
  <si>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</si>
  <si>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</si>
  <si>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</si>
  <si>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</si>
  <si>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</si>
  <si>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</si>
  <si>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</si>
  <si>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</si>
  <si>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</si>
  <si>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</si>
  <si>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</si>
  <si>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</si>
  <si>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</si>
  <si>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</si>
  <si>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</si>
  <si>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</si>
  <si>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</si>
  <si>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</si>
  <si>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</si>
  <si>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</si>
  <si>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</si>
  <si>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</si>
  <si>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</si>
  <si>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</si>
  <si>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</si>
  <si>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</si>
  <si>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</si>
  <si>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</si>
  <si>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</si>
  <si>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</si>
  <si>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</si>
  <si>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</si>
  <si>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</si>
  <si>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</si>
  <si>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</si>
  <si>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</si>
  <si>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</si>
  <si>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</si>
  <si>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</si>
  <si>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</si>
  <si>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</si>
  <si>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</si>
  <si>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</si>
  <si>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</si>
  <si>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</si>
  <si>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</si>
  <si>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</si>
  <si>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</si>
  <si>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</si>
  <si>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</si>
  <si>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</si>
  <si>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</si>
  <si>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</si>
  <si>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</si>
  <si>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</si>
  <si>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</si>
  <si>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</si>
  <si>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</si>
  <si>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</si>
  <si>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</si>
  <si>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</si>
  <si>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</si>
  <si>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</si>
  <si>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</si>
  <si>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</si>
  <si>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</si>
  <si>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</si>
  <si>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</si>
  <si>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</si>
  <si>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</si>
  <si>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</si>
  <si>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</si>
  <si>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</si>
  <si>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</si>
  <si>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</si>
  <si>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</si>
  <si>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</si>
  <si>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</si>
  <si>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</si>
  <si>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</si>
  <si>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</si>
  <si>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</si>
  <si>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</si>
  <si>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</si>
  <si>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</si>
  <si>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</si>
  <si>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</si>
  <si>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</si>
  <si>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</si>
  <si>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</si>
  <si>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</si>
  <si>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</si>
  <si>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</si>
  <si>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</si>
  <si>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</si>
  <si>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</si>
  <si>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</si>
  <si>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</si>
  <si>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</si>
  <si>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</si>
  <si>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</si>
  <si>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</si>
  <si>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</si>
  <si>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</si>
  <si>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</si>
  <si>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</si>
  <si>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</si>
  <si>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</si>
  <si>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</si>
  <si>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</si>
  <si>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</si>
  <si>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</si>
  <si>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</si>
  <si>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</si>
  <si>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</si>
  <si>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</si>
  <si>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</si>
  <si>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</si>
  <si>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</si>
  <si>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</si>
  <si>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</si>
  <si>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</si>
  <si>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</si>
  <si>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</si>
  <si>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</si>
  <si>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</si>
  <si>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</si>
  <si>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</si>
  <si>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</si>
  <si>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</si>
  <si>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</si>
  <si>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</si>
  <si>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</si>
  <si>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</si>
  <si>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</si>
  <si>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</si>
  <si>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</si>
  <si>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</si>
  <si>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</si>
  <si>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</si>
  <si>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</si>
  <si>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</si>
  <si>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</si>
  <si>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</si>
  <si>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</si>
  <si>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</si>
  <si>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</si>
  <si>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</si>
  <si>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</si>
  <si>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</si>
  <si>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</si>
  <si>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</si>
  <si>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</si>
  <si>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</si>
  <si>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</si>
  <si>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</si>
  <si>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</si>
  <si>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</si>
  <si>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</si>
  <si>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</si>
  <si>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</si>
  <si>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</si>
  <si>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</si>
  <si>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</si>
  <si>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</si>
  <si>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</si>
  <si>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</si>
  <si>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</si>
  <si>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</si>
  <si>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</si>
  <si>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</si>
  <si>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</si>
  <si>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</si>
  <si>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</si>
  <si>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</si>
  <si>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</si>
  <si>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</si>
  <si>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</si>
  <si>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</si>
  <si>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</si>
  <si>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</si>
  <si>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</si>
  <si>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</si>
  <si>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</si>
  <si>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</si>
  <si>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</si>
  <si>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</si>
  <si>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</si>
  <si>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</si>
  <si>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</si>
  <si>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</si>
  <si>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</si>
  <si>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</si>
  <si>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</si>
  <si>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</si>
  <si>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</si>
  <si>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</si>
  <si>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</si>
  <si>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</si>
  <si>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</si>
  <si>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</si>
  <si>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</si>
  <si>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</si>
  <si>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</si>
  <si>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</si>
  <si>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</si>
  <si>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</si>
  <si>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</si>
  <si>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</si>
  <si>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</si>
  <si>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</si>
  <si>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</si>
  <si>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</si>
  <si>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</si>
  <si>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</si>
  <si>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</si>
  <si>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</si>
  <si>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</si>
  <si>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</si>
  <si>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</si>
  <si>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</si>
  <si>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</si>
  <si>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</si>
  <si>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</si>
  <si>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</si>
  <si>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</si>
  <si>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</si>
  <si>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</si>
  <si>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</si>
  <si>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</si>
  <si>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</si>
  <si>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</si>
  <si>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</si>
  <si>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</si>
  <si>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</si>
  <si>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</si>
  <si>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</si>
  <si>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</si>
  <si>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</si>
  <si>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</si>
  <si>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</si>
  <si>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</si>
  <si>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</si>
  <si>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</si>
  <si>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</si>
  <si>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</si>
  <si>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</si>
  <si>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</si>
  <si>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</si>
  <si>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</si>
  <si>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</si>
  <si>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</si>
  <si>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</si>
  <si>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</si>
  <si>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</si>
  <si>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</si>
  <si>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</si>
  <si>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</si>
  <si>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</si>
  <si>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</si>
  <si>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</si>
  <si>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</si>
  <si>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</si>
  <si>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</si>
  <si>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</si>
  <si>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</si>
  <si>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</si>
  <si>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</si>
  <si>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</si>
  <si>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</si>
  <si>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</si>
  <si>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</si>
  <si>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</si>
  <si>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</si>
  <si>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</si>
  <si>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</si>
  <si>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</si>
  <si>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</si>
  <si>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</si>
  <si>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</si>
  <si>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</si>
  <si>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</si>
  <si>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</si>
  <si>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</si>
  <si>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</si>
  <si>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</si>
  <si>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</si>
  <si>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</si>
  <si>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</si>
  <si>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</si>
  <si>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</si>
  <si>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</si>
  <si>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</si>
  <si>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</si>
  <si>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</si>
  <si>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</si>
  <si>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</si>
  <si>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</si>
  <si>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</si>
  <si>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</si>
  <si>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</si>
  <si>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</si>
  <si>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</si>
  <si>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</si>
  <si>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</si>
  <si>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</si>
  <si>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</si>
  <si>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</si>
  <si>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</si>
  <si>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</si>
  <si>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</si>
  <si>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</si>
  <si>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</si>
  <si>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</si>
  <si>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</si>
  <si>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</si>
  <si>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</si>
  <si>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</si>
  <si>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</si>
  <si>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</si>
  <si>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</si>
  <si>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</si>
  <si>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</si>
  <si>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</si>
  <si>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</si>
  <si>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</si>
  <si>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</si>
  <si>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</si>
  <si>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</si>
  <si>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</si>
  <si>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</si>
  <si>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</si>
  <si>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</si>
  <si>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</si>
  <si>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</si>
  <si>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</si>
  <si>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</si>
  <si>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</si>
  <si>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</si>
  <si>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</si>
  <si>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</si>
  <si>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</si>
  <si>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</si>
  <si>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</si>
  <si>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</si>
  <si>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</si>
  <si>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</si>
  <si>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</si>
  <si>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</si>
  <si>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</si>
  <si>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</si>
  <si>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</si>
  <si>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</si>
  <si>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</si>
  <si>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</si>
  <si>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</si>
  <si>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</si>
  <si>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</si>
  <si>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</si>
  <si>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</si>
  <si>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</si>
  <si>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</si>
  <si>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</si>
  <si>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</si>
  <si>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</si>
  <si>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</si>
  <si>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</si>
  <si>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</si>
  <si>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</si>
  <si>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</si>
  <si>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</si>
  <si>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</si>
  <si>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</si>
  <si>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</si>
  <si>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</si>
  <si>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</si>
  <si>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</si>
  <si>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</si>
  <si>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</si>
  <si>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</si>
  <si>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</si>
  <si>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</si>
  <si>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</si>
  <si>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</si>
  <si>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</si>
  <si>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</si>
  <si>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</si>
  <si>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</si>
  <si>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</si>
  <si>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</si>
  <si>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</si>
  <si>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</si>
  <si>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</si>
  <si>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</si>
  <si>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</si>
  <si>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</si>
  <si>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</si>
  <si>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</si>
  <si>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</si>
  <si>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</si>
  <si>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</si>
  <si>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</si>
  <si>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</si>
  <si>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</si>
  <si>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</si>
  <si>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</si>
  <si>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</si>
  <si>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</si>
  <si>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</si>
  <si>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</si>
  <si>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</si>
  <si>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</si>
  <si>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</si>
  <si>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</si>
  <si>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</si>
  <si>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</si>
  <si>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</si>
  <si>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</si>
  <si>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</si>
  <si>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</si>
  <si>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</si>
  <si>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</si>
  <si>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</si>
  <si>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</si>
  <si>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</si>
  <si>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</si>
  <si>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</si>
  <si>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</si>
  <si>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</si>
  <si>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</si>
  <si>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</si>
  <si>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</si>
  <si>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</si>
  <si>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</si>
  <si>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</si>
  <si>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</si>
  <si>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</si>
  <si>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</si>
  <si>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</si>
  <si>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</si>
  <si>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</si>
  <si>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</si>
  <si>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</si>
  <si>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</si>
  <si>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</si>
  <si>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</si>
  <si>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</si>
  <si>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</si>
  <si>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</si>
  <si>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</si>
  <si>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</si>
  <si>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</si>
  <si>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</si>
  <si>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</si>
  <si>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</si>
  <si>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</si>
  <si>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</si>
  <si>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</si>
  <si>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</si>
  <si>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</si>
  <si>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</si>
  <si>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</si>
  <si>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</si>
  <si>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</si>
  <si>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</si>
  <si>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</si>
  <si>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</si>
  <si>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</si>
  <si>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</si>
  <si>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</si>
  <si>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</si>
  <si>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</si>
  <si>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</si>
  <si>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</si>
  <si>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</si>
  <si>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</si>
  <si>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</si>
  <si>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</si>
  <si>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</si>
  <si>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</si>
  <si>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</si>
  <si>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</si>
  <si>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</si>
  <si>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</si>
  <si>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</si>
  <si>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</si>
  <si>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</si>
  <si>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</si>
  <si>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</si>
  <si>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</si>
  <si>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</si>
  <si>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</si>
  <si>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</si>
  <si>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</si>
  <si>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</si>
  <si>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</si>
  <si>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</si>
  <si>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</si>
  <si>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</si>
  <si>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</si>
  <si>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</si>
  <si>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</si>
  <si>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</si>
  <si>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</si>
  <si>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</si>
  <si>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</si>
  <si>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</si>
  <si>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</si>
  <si>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</si>
  <si>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</si>
  <si>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</si>
  <si>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</si>
  <si>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</si>
  <si>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</si>
  <si>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</si>
  <si>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</si>
  <si>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</si>
  <si>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</si>
  <si>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</si>
  <si>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</si>
  <si>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</si>
  <si>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</si>
  <si>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</si>
  <si>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</si>
  <si>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</si>
  <si>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</si>
  <si>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</si>
  <si>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</si>
  <si>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</si>
  <si>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</si>
  <si>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</si>
  <si>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</si>
  <si>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</si>
  <si>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</si>
  <si>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</si>
  <si>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</si>
  <si>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</si>
  <si>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</si>
  <si>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</si>
  <si>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</si>
  <si>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</si>
  <si>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</si>
  <si>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</si>
  <si>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</si>
  <si>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</si>
  <si>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</si>
  <si>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</si>
  <si>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</si>
  <si>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</si>
  <si>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</si>
  <si>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</si>
  <si>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</si>
  <si>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</si>
  <si>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</si>
  <si>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</si>
  <si>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</si>
  <si>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</si>
  <si>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</si>
  <si>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</si>
  <si>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</si>
  <si>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</si>
  <si>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</si>
  <si>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</si>
  <si>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</si>
  <si>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</si>
  <si>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</si>
  <si>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</si>
  <si>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</si>
  <si>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</si>
  <si>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</si>
  <si>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</si>
  <si>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</si>
  <si>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</si>
  <si>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</si>
  <si>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</si>
  <si>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</si>
  <si>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</si>
  <si>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</si>
  <si>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</si>
  <si>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</si>
  <si>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</si>
  <si>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</si>
  <si>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</si>
  <si>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</si>
  <si>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</si>
  <si>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</si>
  <si>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</si>
  <si>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</si>
  <si>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</si>
  <si>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</si>
  <si>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</si>
  <si>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</si>
  <si>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</si>
  <si>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</si>
  <si>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</si>
  <si>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</si>
  <si>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</si>
  <si>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</si>
  <si>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</si>
  <si>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</si>
  <si>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</si>
  <si>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</si>
  <si>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</si>
  <si>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</si>
  <si>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</si>
  <si>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</si>
  <si>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</si>
  <si>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</si>
  <si>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</si>
  <si>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</si>
  <si>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</si>
  <si>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</si>
  <si>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</si>
  <si>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</si>
  <si>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</si>
  <si>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</si>
  <si>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</si>
  <si>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</si>
  <si>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</si>
  <si>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</si>
  <si>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</si>
  <si>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</si>
  <si>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</si>
  <si>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</si>
  <si>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</si>
  <si>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</si>
  <si>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</si>
  <si>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</si>
  <si>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</si>
  <si>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</si>
  <si>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</si>
  <si>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</si>
  <si>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</si>
  <si>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</si>
  <si>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</si>
  <si>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</si>
  <si>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</si>
  <si>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</si>
  <si>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</si>
  <si>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</si>
  <si>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</si>
  <si>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</si>
  <si>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</si>
  <si>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</si>
  <si>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</si>
  <si>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</si>
  <si>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</si>
  <si>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</si>
  <si>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</si>
  <si>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</si>
  <si>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</si>
  <si>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</si>
  <si>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</si>
  <si>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</si>
  <si>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</si>
  <si>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</si>
  <si>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</si>
  <si>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</si>
  <si>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</si>
  <si>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</si>
  <si>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</si>
  <si>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</si>
  <si>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</si>
  <si>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</si>
  <si>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</si>
  <si>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</si>
  <si>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</si>
  <si>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</si>
  <si>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</si>
  <si>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</si>
  <si>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</si>
  <si>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</si>
  <si>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</si>
  <si>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</si>
  <si>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</si>
  <si>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</si>
  <si>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</si>
  <si>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</si>
  <si>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</si>
  <si>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</si>
  <si>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</si>
  <si>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</si>
  <si>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</si>
  <si>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</si>
  <si>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</si>
  <si>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</si>
  <si>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</si>
  <si>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</si>
  <si>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</si>
  <si>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</si>
  <si>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</si>
  <si>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</si>
  <si>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</si>
  <si>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</si>
  <si>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</si>
  <si>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</si>
  <si>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</si>
  <si>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</si>
  <si>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</si>
  <si>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</si>
  <si>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</si>
  <si>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</si>
  <si>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</si>
  <si>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</si>
  <si>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</si>
  <si>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</si>
  <si>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</si>
  <si>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</si>
  <si>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</si>
  <si>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</si>
  <si>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</si>
  <si>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</si>
  <si>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</si>
  <si>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</si>
  <si>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</si>
  <si>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</si>
  <si>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</si>
  <si>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</si>
  <si>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</si>
  <si>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</si>
  <si>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</si>
  <si>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</si>
  <si>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</si>
  <si>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</si>
  <si>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</si>
  <si>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</si>
  <si>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</si>
  <si>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</si>
  <si>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</si>
  <si>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</si>
  <si>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</si>
  <si>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</si>
  <si>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</si>
  <si>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</si>
  <si>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</si>
  <si>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</si>
  <si>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</si>
  <si>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</si>
  <si>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</si>
  <si>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</si>
  <si>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</si>
  <si>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</si>
  <si>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</si>
  <si>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</si>
  <si>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</si>
  <si>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</si>
  <si>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</si>
  <si>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</si>
  <si>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</si>
  <si>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</si>
  <si>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</si>
  <si>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</si>
  <si>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</si>
  <si>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</si>
  <si>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</si>
  <si>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</si>
  <si>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</si>
  <si>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</si>
  <si>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</si>
  <si>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</si>
  <si>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</si>
  <si>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</si>
  <si>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</si>
  <si>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</si>
  <si>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</si>
  <si>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</si>
  <si>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</si>
  <si>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</si>
  <si>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</si>
  <si>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</si>
  <si>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</si>
  <si>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</si>
  <si>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</si>
  <si>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</si>
  <si>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</si>
  <si>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</si>
  <si>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</si>
  <si>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</si>
  <si>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</si>
  <si>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</si>
  <si>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</si>
  <si>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</si>
  <si>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</si>
  <si>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</si>
  <si>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</si>
  <si>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</si>
  <si>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</si>
  <si>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</si>
  <si>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</si>
  <si>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</si>
  <si>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</si>
  <si>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</si>
  <si>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</si>
  <si>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</si>
  <si>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</si>
  <si>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</si>
  <si>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</si>
  <si>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</si>
  <si>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</si>
  <si>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</si>
  <si>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</si>
  <si>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</si>
  <si>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</si>
  <si>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</si>
  <si>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</si>
  <si>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</si>
  <si>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</si>
  <si>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</si>
  <si>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</si>
  <si>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</si>
  <si>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</si>
  <si>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</si>
  <si>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</si>
  <si>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</si>
  <si>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</si>
  <si>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</si>
  <si>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</si>
  <si>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</si>
  <si>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</si>
  <si>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</si>
  <si>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</si>
  <si>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</si>
  <si>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</si>
  <si>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</si>
  <si>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</si>
  <si>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</si>
  <si>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</si>
  <si>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</si>
  <si>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</si>
  <si>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</si>
  <si>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</si>
  <si>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</si>
  <si>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</si>
  <si>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</si>
  <si>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</si>
  <si>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</si>
  <si>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</si>
  <si>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</si>
  <si>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</si>
  <si>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</si>
  <si>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</si>
  <si>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</si>
  <si>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</si>
  <si>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</si>
  <si>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</si>
  <si>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</si>
  <si>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</si>
  <si>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</si>
  <si>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</si>
  <si>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</si>
  <si>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</si>
  <si>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</si>
  <si>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</si>
  <si>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</si>
  <si>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</si>
  <si>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</si>
  <si>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</si>
  <si>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</si>
  <si>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</si>
  <si>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</si>
  <si>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</si>
  <si>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</si>
  <si>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</si>
  <si>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</si>
  <si>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</si>
  <si>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</si>
  <si>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</si>
  <si>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</si>
  <si>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</si>
  <si>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</si>
  <si>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</si>
  <si>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</si>
  <si>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</si>
  <si>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</si>
  <si>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</si>
  <si>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</si>
  <si>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</si>
  <si>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</si>
  <si>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</si>
  <si>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</si>
  <si>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</si>
  <si>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</si>
  <si>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</si>
  <si>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</si>
  <si>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</si>
  <si>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</si>
  <si>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</si>
  <si>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</si>
  <si>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</si>
  <si>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</si>
  <si>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</si>
  <si>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</si>
  <si>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</si>
  <si>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</si>
  <si>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</si>
  <si>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</si>
  <si>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</si>
  <si>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</si>
  <si>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</si>
  <si>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</si>
  <si>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</si>
  <si>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</si>
  <si>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</si>
  <si>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</si>
  <si>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</si>
  <si>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</si>
  <si>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</si>
  <si>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</si>
  <si>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</si>
  <si>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</si>
  <si>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</si>
  <si>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</si>
  <si>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</si>
  <si>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</si>
  <si>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</si>
  <si>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</si>
  <si>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</si>
  <si>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</si>
  <si>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</si>
  <si>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</si>
  <si>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</si>
  <si>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</si>
  <si>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</si>
  <si>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</si>
  <si>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</si>
  <si>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</si>
  <si>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</si>
  <si>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</si>
  <si>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</si>
  <si>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</si>
  <si>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</si>
  <si>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</si>
  <si>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</si>
  <si>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</si>
  <si>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</si>
  <si>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</si>
  <si>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</si>
  <si>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</si>
  <si>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</si>
  <si>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</si>
  <si>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</si>
  <si>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</si>
  <si>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</si>
  <si>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</si>
  <si>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</si>
  <si>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</si>
  <si>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</si>
  <si>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</si>
  <si>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</si>
  <si>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</si>
  <si>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</si>
  <si>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</si>
  <si>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</si>
  <si>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</si>
  <si>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</si>
  <si>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</si>
  <si>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</si>
  <si>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</si>
  <si>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</si>
  <si>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</si>
  <si>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</si>
  <si>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</si>
  <si>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</si>
  <si>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</si>
  <si>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</si>
  <si>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</si>
  <si>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</si>
  <si>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</si>
  <si>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</si>
  <si>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</si>
  <si>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</si>
  <si>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</si>
  <si>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</si>
  <si>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</si>
  <si>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</si>
  <si>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</si>
  <si>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</si>
  <si>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</si>
  <si>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</si>
  <si>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</si>
  <si>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</si>
  <si>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</si>
  <si>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</si>
  <si>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</si>
  <si>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</si>
  <si>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</si>
  <si>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</si>
  <si>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</si>
  <si>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</si>
  <si>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</si>
  <si>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</si>
  <si>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</si>
  <si>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</si>
  <si>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</si>
  <si>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</si>
  <si>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</si>
  <si>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</si>
  <si>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</si>
  <si>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</si>
  <si>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</si>
  <si>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</si>
  <si>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</si>
  <si>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</si>
  <si>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</si>
  <si>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</si>
  <si>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</si>
  <si>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</si>
  <si>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</si>
  <si>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</si>
  <si>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</si>
  <si>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</si>
  <si>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</si>
  <si>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</si>
  <si>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</si>
  <si>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</si>
  <si>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</si>
  <si>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</si>
  <si>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</si>
  <si>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</si>
  <si>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</si>
  <si>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</si>
  <si>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</si>
  <si>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</si>
  <si>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</si>
  <si>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</si>
  <si>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</si>
  <si>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</si>
  <si>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</si>
  <si>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</si>
  <si>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</si>
  <si>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</si>
  <si>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</si>
  <si>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</si>
  <si>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</si>
  <si>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</si>
  <si>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</si>
  <si>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</si>
  <si>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</si>
  <si>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</si>
  <si>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</si>
  <si>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</si>
  <si>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</si>
  <si>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</si>
  <si>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</si>
  <si>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</si>
  <si>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</si>
  <si>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</si>
  <si>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</si>
  <si>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</si>
  <si>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</si>
  <si>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</si>
  <si>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</si>
  <si>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</si>
  <si>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</si>
  <si>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</si>
  <si>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</si>
  <si>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</si>
  <si>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</si>
  <si>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</si>
  <si>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</si>
  <si>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</si>
  <si>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</si>
  <si>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</si>
  <si>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</si>
  <si>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</si>
  <si>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</si>
  <si>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</si>
  <si>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</si>
  <si>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</si>
  <si>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</si>
  <si>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</si>
  <si>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</si>
  <si>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</si>
  <si>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</si>
  <si>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</si>
  <si>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</si>
  <si>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</si>
  <si>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</si>
  <si>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</si>
  <si>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</si>
  <si>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</si>
  <si>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</si>
  <si>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</si>
  <si>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</si>
  <si>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</si>
  <si>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</si>
  <si>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</si>
  <si>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</si>
  <si>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</si>
  <si>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</si>
  <si>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</si>
  <si>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</si>
  <si>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</si>
  <si>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</si>
  <si>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</si>
  <si>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</si>
  <si>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</si>
  <si>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</si>
  <si>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</si>
  <si>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</si>
  <si>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</si>
  <si>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</si>
  <si>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</si>
  <si>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</si>
  <si>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</si>
  <si>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</si>
  <si>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</si>
  <si>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</si>
  <si>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</si>
  <si>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</si>
  <si>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</si>
  <si>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</si>
  <si>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</si>
  <si>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</si>
  <si>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</si>
  <si>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</si>
  <si>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</si>
  <si>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</si>
  <si>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</si>
  <si>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</si>
  <si>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</si>
  <si>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</si>
  <si>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</si>
  <si>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</si>
  <si>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</si>
  <si>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</si>
  <si>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</si>
  <si>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</si>
  <si>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</si>
  <si>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</si>
  <si>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</si>
  <si>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</si>
  <si>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</si>
  <si>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</si>
  <si>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</si>
  <si>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</si>
  <si>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</si>
  <si>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</si>
  <si>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</si>
  <si>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</si>
  <si>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</si>
  <si>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</si>
  <si>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</si>
  <si>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</si>
  <si>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</si>
  <si>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</si>
  <si>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</si>
  <si>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</si>
  <si>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</si>
  <si>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</si>
  <si>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</si>
  <si>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</si>
  <si>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</si>
  <si>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</si>
  <si>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</si>
  <si>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</si>
  <si>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</si>
  <si>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</si>
  <si>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</si>
  <si>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</si>
  <si>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</si>
  <si>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</si>
  <si>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</si>
  <si>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</si>
  <si>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</si>
  <si>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</si>
  <si>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</si>
  <si>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</si>
  <si>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</si>
  <si>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</si>
  <si>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</si>
  <si>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</si>
  <si>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</si>
  <si>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</si>
  <si>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</si>
  <si>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</si>
  <si>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</si>
  <si>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</si>
  <si>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</si>
  <si>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</si>
  <si>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</si>
  <si>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</si>
  <si>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</si>
  <si>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</si>
  <si>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</si>
  <si>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</si>
  <si>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</si>
  <si>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</si>
  <si>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</si>
  <si>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</si>
  <si>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</si>
  <si>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</si>
  <si>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</si>
  <si>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</si>
  <si>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</si>
  <si>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</si>
  <si>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</si>
  <si>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</si>
  <si>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</si>
  <si>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</si>
  <si>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</si>
  <si>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</si>
  <si>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</si>
  <si>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</si>
  <si>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</si>
  <si>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</si>
  <si>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</si>
  <si>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</si>
  <si>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</si>
  <si>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</si>
  <si>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</si>
  <si>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</si>
  <si>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</si>
  <si>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</si>
  <si>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</si>
  <si>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</si>
  <si>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</si>
  <si>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</si>
  <si>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</si>
  <si>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</si>
  <si>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</si>
  <si>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</si>
  <si>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</si>
  <si>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</si>
  <si>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</si>
  <si>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</si>
  <si>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</si>
  <si>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</si>
  <si>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</si>
  <si>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</si>
  <si>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</si>
  <si>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</si>
  <si>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</si>
  <si>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</si>
  <si>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</si>
  <si>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</si>
  <si>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</si>
  <si>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</si>
  <si>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</si>
  <si>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</si>
  <si>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</si>
  <si>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</si>
  <si>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</si>
  <si>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</si>
  <si>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</si>
  <si>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</si>
  <si>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</si>
  <si>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</si>
  <si>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</si>
  <si>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</si>
  <si>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</si>
  <si>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</si>
  <si>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</si>
  <si>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</si>
  <si>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</si>
  <si>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</si>
  <si>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</si>
  <si>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</si>
  <si>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</si>
  <si>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</si>
  <si>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</si>
  <si>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</si>
  <si>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</si>
  <si>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</si>
  <si>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</si>
  <si>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</si>
  <si>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</si>
  <si>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</si>
  <si>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</si>
  <si>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</si>
  <si>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</si>
  <si>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</si>
  <si>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</si>
  <si>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</si>
  <si>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</si>
  <si>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</si>
  <si>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</si>
  <si>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</si>
  <si>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</si>
  <si>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</si>
  <si>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</si>
  <si>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</si>
  <si>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</si>
  <si>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</si>
  <si>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</si>
  <si>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</si>
  <si>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</si>
  <si>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</si>
  <si>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</si>
  <si>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</si>
  <si>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</si>
  <si>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</si>
  <si>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</si>
  <si>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</si>
  <si>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</si>
  <si>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</si>
  <si>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</si>
  <si>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</si>
  <si>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</si>
  <si>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</si>
  <si>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</si>
  <si>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</si>
  <si>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</si>
  <si>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</si>
  <si>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</si>
  <si>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</si>
  <si>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</si>
  <si>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</si>
  <si>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</si>
  <si>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</si>
  <si>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</si>
  <si>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</si>
  <si>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</si>
  <si>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</si>
  <si>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</si>
  <si>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</si>
  <si>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</si>
  <si>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</si>
  <si>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</si>
  <si>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</si>
  <si>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</si>
  <si>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</si>
  <si>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</si>
  <si>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</si>
  <si>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</si>
  <si>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</si>
  <si>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</si>
  <si>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</si>
  <si>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</si>
  <si>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</si>
  <si>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</si>
  <si>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</si>
  <si>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</si>
  <si>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</si>
  <si>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</si>
  <si>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</si>
  <si>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</si>
  <si>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</si>
  <si>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</si>
  <si>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</si>
  <si>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</si>
  <si>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</si>
  <si>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</si>
  <si>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</si>
  <si>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</si>
  <si>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</si>
  <si>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</si>
  <si>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</si>
  <si>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</si>
  <si>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</si>
  <si>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</si>
  <si>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</si>
  <si>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</si>
  <si>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</si>
  <si>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</si>
  <si>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</si>
  <si>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</si>
  <si>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</si>
  <si>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</si>
  <si>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</si>
  <si>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</si>
  <si>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</si>
  <si>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</si>
  <si>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</si>
  <si>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</si>
  <si>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</si>
  <si>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</si>
  <si>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</si>
  <si>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</si>
  <si>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</si>
  <si>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</si>
  <si>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</si>
  <si>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</si>
  <si>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</si>
  <si>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</si>
  <si>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</si>
  <si>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</si>
  <si>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</si>
  <si>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</si>
  <si>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</si>
  <si>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</si>
  <si>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</si>
  <si>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</si>
  <si>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</si>
  <si>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</si>
  <si>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</si>
  <si>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</si>
  <si>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</si>
  <si>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</si>
  <si>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</si>
  <si>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</si>
  <si>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</si>
  <si>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</si>
  <si>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</si>
  <si>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</si>
  <si>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</si>
  <si>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</si>
  <si>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</si>
  <si>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</si>
  <si>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</si>
  <si>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</si>
  <si>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</si>
  <si>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</si>
  <si>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</si>
  <si>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</si>
  <si>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</si>
  <si>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</si>
  <si>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</si>
  <si>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</si>
  <si>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</si>
  <si>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</si>
  <si>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</si>
  <si>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</si>
  <si>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</si>
  <si>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</si>
  <si>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</si>
  <si>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</si>
  <si>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</si>
  <si>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</si>
  <si>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</si>
  <si>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</si>
  <si>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</si>
  <si>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</si>
  <si>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</si>
  <si>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</si>
  <si>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</si>
  <si>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</si>
  <si>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</si>
  <si>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</si>
  <si>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</si>
  <si>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</si>
  <si>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</si>
  <si>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</si>
  <si>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</si>
  <si>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</si>
  <si>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</si>
  <si>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</si>
  <si>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</si>
  <si>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</si>
  <si>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</si>
  <si>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</si>
  <si>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</si>
  <si>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</si>
  <si>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</si>
  <si>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</si>
  <si>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</si>
  <si>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</si>
  <si>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</si>
  <si>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</si>
  <si>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</si>
  <si>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</si>
  <si>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</si>
  <si>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</si>
  <si>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</si>
  <si>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</si>
  <si>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</si>
  <si>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</si>
  <si>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</si>
  <si>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</si>
  <si>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</si>
  <si>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</si>
  <si>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</si>
  <si>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</si>
  <si>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</si>
  <si>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</si>
  <si>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</si>
  <si>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</si>
  <si>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</si>
  <si>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</si>
  <si>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</si>
  <si>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</si>
  <si>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</si>
  <si>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</si>
  <si>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</si>
  <si>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</si>
  <si>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</si>
  <si>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</si>
  <si>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</si>
  <si>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</si>
  <si>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</si>
  <si>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</si>
  <si>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</si>
  <si>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</si>
  <si>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</si>
  <si>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</si>
  <si>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</si>
  <si>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</si>
  <si>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</si>
  <si>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</si>
  <si>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</si>
  <si>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</si>
  <si>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</si>
  <si>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</si>
  <si>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</si>
  <si>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</si>
  <si>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</si>
  <si>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</si>
  <si>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</si>
  <si>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</si>
  <si>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</si>
  <si>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</si>
  <si>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</si>
  <si>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</si>
  <si>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</si>
  <si>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</si>
  <si>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</si>
  <si>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</si>
  <si>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</si>
  <si>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</si>
  <si>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</si>
  <si>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</si>
  <si>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</si>
  <si>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</si>
  <si>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</si>
  <si>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</si>
  <si>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</si>
  <si>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</si>
  <si>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</si>
  <si>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</si>
  <si>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</si>
  <si>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</si>
  <si>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</si>
  <si>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</si>
  <si>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</si>
  <si>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</si>
  <si>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</si>
  <si>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</si>
  <si>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</si>
  <si>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</si>
  <si>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</si>
  <si>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</si>
  <si>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</si>
  <si>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</si>
  <si>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</si>
  <si>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</si>
  <si>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</si>
  <si>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</si>
  <si>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</si>
  <si>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</si>
  <si>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</si>
  <si>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</si>
  <si>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</si>
  <si>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</si>
  <si>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</si>
  <si>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</si>
  <si>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</si>
  <si>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</si>
  <si>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</si>
  <si>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</si>
  <si>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</si>
  <si>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</si>
  <si>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</si>
  <si>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</si>
  <si>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</si>
  <si>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</si>
  <si>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</si>
  <si>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</si>
  <si>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</si>
  <si>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</si>
  <si>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</si>
  <si>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</si>
  <si>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</si>
  <si>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</si>
  <si>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</si>
  <si>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</si>
  <si>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</si>
  <si>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</si>
  <si>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</si>
  <si>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</si>
  <si>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</si>
  <si>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</si>
  <si>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</si>
  <si>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</si>
  <si>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</si>
  <si>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</si>
  <si>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</si>
  <si>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</si>
  <si>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</si>
  <si>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</si>
  <si>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</si>
  <si>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</si>
  <si>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</si>
  <si>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</si>
  <si>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</si>
  <si>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</si>
  <si>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</si>
  <si>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</si>
  <si>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</si>
  <si>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</si>
  <si>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</si>
  <si>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</si>
  <si>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</si>
  <si>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</si>
  <si>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</si>
  <si>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</si>
  <si>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</si>
  <si>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</si>
  <si>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</si>
  <si>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</si>
  <si>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</si>
  <si>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</si>
  <si>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</si>
  <si>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</si>
  <si>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</si>
  <si>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</si>
  <si>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</si>
  <si>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</si>
  <si>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</si>
  <si>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</si>
  <si>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</si>
  <si>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</si>
  <si>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</si>
  <si>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</si>
  <si>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</si>
  <si>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</si>
  <si>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</si>
  <si>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</si>
  <si>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</si>
  <si>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</si>
  <si>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</si>
  <si>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</si>
  <si>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</si>
  <si>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</si>
  <si>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</si>
  <si>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</si>
  <si>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</si>
  <si>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</si>
  <si>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</si>
  <si>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</si>
  <si>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</si>
  <si>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</si>
  <si>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</si>
  <si>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</si>
  <si>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</si>
  <si>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</si>
  <si>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</si>
  <si>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</si>
  <si>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</si>
  <si>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</si>
  <si>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</si>
  <si>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</si>
  <si>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</si>
  <si>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</si>
  <si>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</si>
  <si>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</si>
  <si>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</si>
  <si>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</si>
  <si>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</si>
  <si>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</si>
  <si>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</si>
  <si>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</si>
  <si>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</si>
  <si>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</si>
  <si>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</si>
  <si>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</si>
  <si>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</si>
  <si>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</si>
  <si>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</si>
  <si>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</si>
  <si>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</si>
  <si>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</si>
  <si>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</si>
  <si>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</si>
  <si>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</si>
  <si>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</si>
  <si>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</si>
  <si>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</si>
  <si>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</si>
  <si>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</si>
  <si>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</si>
  <si>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</si>
  <si>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</si>
  <si>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</si>
  <si>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</si>
  <si>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</si>
  <si>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</si>
  <si>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</si>
  <si>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</si>
  <si>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</si>
  <si>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</si>
  <si>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</si>
  <si>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</si>
  <si>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</si>
  <si>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</si>
  <si>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</si>
  <si>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</si>
  <si>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</si>
  <si>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</si>
  <si>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</si>
  <si>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</si>
  <si>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</si>
  <si>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</si>
  <si>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</si>
  <si>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</si>
  <si>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</si>
  <si>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</si>
  <si>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</si>
  <si>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</si>
  <si>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</si>
  <si>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</si>
  <si>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</si>
  <si>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</si>
  <si>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</si>
  <si>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</si>
  <si>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</si>
  <si>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</si>
  <si>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</si>
  <si>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</si>
  <si>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</si>
  <si>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</si>
  <si>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</si>
  <si>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</si>
  <si>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</si>
  <si>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</si>
  <si>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</si>
  <si>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</si>
  <si>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</si>
  <si>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</si>
  <si>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</si>
  <si>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</si>
  <si>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</si>
  <si>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</si>
  <si>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</si>
  <si>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</si>
  <si>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</si>
  <si>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</si>
  <si>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</si>
  <si>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</si>
  <si>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</si>
  <si>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</si>
  <si>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</si>
  <si>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</si>
  <si>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</si>
  <si>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</si>
  <si>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</si>
  <si>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</si>
  <si>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</si>
  <si>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</si>
  <si>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</si>
  <si>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</si>
  <si>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</si>
  <si>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</si>
  <si>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</si>
  <si>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</si>
  <si>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</si>
  <si>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</si>
  <si>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</si>
  <si>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</si>
  <si>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</si>
  <si>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</si>
  <si>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</si>
  <si>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</si>
  <si>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</si>
  <si>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</si>
  <si>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</si>
  <si>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</si>
  <si>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</si>
  <si>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</si>
  <si>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</si>
  <si>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</si>
  <si>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</si>
  <si>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</si>
  <si>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</si>
  <si>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</si>
  <si>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</si>
  <si>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</si>
  <si>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</si>
  <si>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</si>
  <si>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</si>
  <si>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</si>
  <si>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</si>
  <si>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</si>
  <si>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</si>
  <si>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</si>
  <si>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</si>
  <si>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</si>
  <si>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</si>
  <si>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</si>
  <si>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</si>
  <si>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</si>
  <si>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</si>
  <si>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</si>
  <si>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</si>
  <si>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</si>
  <si>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</si>
  <si>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</si>
  <si>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</si>
  <si>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</si>
  <si>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</si>
  <si>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</si>
  <si>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</si>
  <si>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</si>
  <si>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</si>
  <si>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</si>
  <si>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</si>
  <si>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</si>
  <si>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</si>
  <si>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</si>
  <si>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</si>
  <si>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</si>
  <si>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</si>
  <si>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</si>
  <si>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</si>
  <si>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</si>
  <si>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</si>
  <si>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</si>
  <si>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</si>
  <si>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</si>
  <si>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</si>
  <si>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</si>
  <si>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</si>
  <si>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</si>
  <si>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</si>
  <si>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</si>
  <si>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</si>
  <si>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</si>
  <si>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</si>
  <si>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</si>
  <si>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</si>
  <si>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</si>
  <si>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</si>
  <si>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</si>
  <si>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</si>
  <si>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</si>
  <si>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</si>
  <si>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</si>
  <si>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</si>
  <si>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</si>
  <si>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</si>
  <si>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</si>
  <si>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</si>
  <si>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</si>
  <si>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</si>
  <si>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</si>
  <si>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</si>
  <si>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</si>
  <si>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</si>
  <si>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</si>
  <si>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</si>
  <si>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</si>
  <si>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</si>
  <si>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</si>
  <si>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</si>
  <si>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</si>
  <si>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</si>
  <si>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</si>
  <si>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</si>
  <si>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</si>
  <si>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</si>
  <si>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</si>
  <si>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</si>
  <si>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</si>
  <si>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</si>
  <si>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</si>
  <si>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</si>
  <si>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</si>
  <si>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</si>
  <si>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</si>
  <si>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</si>
  <si>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</si>
  <si>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</si>
  <si>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</si>
  <si>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</si>
  <si>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</si>
  <si>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</si>
  <si>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</si>
  <si>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</si>
  <si>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</si>
  <si>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</si>
  <si>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</si>
  <si>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</si>
  <si>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</si>
  <si>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</si>
  <si>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</si>
  <si>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</si>
  <si>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</si>
  <si>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</si>
  <si>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</si>
  <si>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</si>
  <si>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</si>
  <si>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</si>
  <si>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</si>
  <si>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</si>
  <si>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</si>
  <si>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</si>
  <si>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</si>
  <si>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</si>
  <si>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</si>
  <si>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</si>
  <si>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</si>
  <si>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</si>
  <si>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</si>
  <si>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</si>
  <si>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</si>
  <si>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</si>
  <si>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</si>
  <si>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</si>
  <si>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</si>
  <si>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</si>
  <si>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</si>
  <si>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</si>
  <si>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</si>
  <si>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</si>
  <si>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</si>
  <si>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</si>
  <si>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</si>
  <si>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</si>
  <si>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</si>
  <si>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</si>
  <si>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</si>
  <si>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</si>
  <si>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</si>
  <si>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</si>
  <si>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</si>
  <si>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</si>
  <si>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</si>
  <si>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</si>
  <si>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</si>
  <si>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</si>
  <si>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</si>
  <si>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</si>
  <si>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</si>
  <si>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</si>
  <si>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</si>
  <si>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</si>
  <si>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</si>
  <si>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</si>
  <si>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</si>
  <si>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</si>
  <si>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</si>
  <si>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</si>
  <si>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</si>
  <si>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</si>
  <si>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</si>
  <si>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</si>
  <si>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</si>
  <si>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</si>
  <si>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</si>
  <si>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</si>
  <si>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</si>
  <si>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</si>
  <si>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</si>
  <si>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</si>
  <si>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</si>
  <si>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</si>
  <si>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</si>
  <si>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</si>
  <si>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</si>
  <si>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</si>
  <si>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</si>
  <si>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</si>
  <si>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</si>
  <si>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</si>
  <si>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</si>
  <si>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</si>
  <si>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</si>
  <si>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</si>
  <si>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</si>
  <si>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</si>
  <si>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</si>
  <si>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</si>
  <si>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</si>
  <si>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</si>
  <si>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</si>
  <si>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</si>
  <si>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</si>
  <si>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</si>
  <si>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</si>
  <si>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</si>
  <si>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</si>
  <si>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</si>
  <si>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</si>
  <si>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</si>
  <si>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</si>
  <si>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</si>
  <si>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</si>
  <si>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</si>
  <si>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</si>
  <si>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</si>
  <si>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</si>
  <si>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</si>
  <si>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</si>
  <si>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</si>
  <si>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</si>
  <si>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</si>
  <si>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</si>
  <si>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</si>
  <si>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</si>
  <si>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</si>
  <si>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</si>
  <si>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</si>
  <si>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</si>
  <si>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</si>
  <si>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</si>
  <si>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</si>
  <si>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</si>
  <si>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</si>
  <si>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</si>
  <si>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</si>
  <si>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</si>
  <si>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</si>
  <si>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</si>
  <si>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</si>
  <si>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</si>
  <si>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</si>
  <si>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</si>
  <si>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</si>
  <si>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</si>
  <si>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</si>
  <si>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</si>
  <si>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</si>
  <si>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</si>
  <si>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</si>
  <si>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</si>
  <si>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</si>
  <si>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</si>
  <si>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</si>
  <si>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</si>
  <si>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</si>
  <si>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</si>
  <si>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</si>
  <si>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</si>
  <si>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</si>
  <si>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</si>
  <si>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</si>
  <si>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</si>
  <si>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</si>
  <si>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</si>
  <si>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</si>
  <si>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</si>
  <si>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</si>
  <si>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</si>
  <si>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</si>
  <si>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</si>
  <si>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</si>
  <si>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</si>
  <si>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</si>
  <si>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</si>
  <si>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</si>
  <si>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</si>
  <si>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</si>
  <si>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</si>
  <si>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</si>
  <si>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</si>
  <si>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</si>
  <si>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</si>
  <si>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</si>
  <si>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</si>
  <si>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</si>
  <si>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</si>
  <si>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</si>
  <si>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</si>
  <si>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</si>
  <si>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</si>
  <si>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</si>
  <si>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</si>
  <si>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</si>
  <si>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</si>
  <si>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</si>
  <si>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</si>
  <si>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</si>
  <si>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</si>
  <si>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</si>
  <si>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</si>
  <si>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</si>
  <si>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</si>
  <si>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</si>
  <si>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</si>
  <si>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</si>
  <si>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</si>
  <si>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</si>
  <si>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</si>
  <si>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</si>
  <si>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</si>
  <si>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</si>
  <si>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</si>
  <si>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</si>
  <si>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</si>
  <si>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</si>
  <si>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</si>
  <si>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</si>
  <si>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</si>
  <si>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</si>
  <si>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</si>
  <si>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</si>
  <si>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</si>
  <si>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</si>
  <si>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</si>
  <si>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</si>
  <si>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</si>
  <si>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</si>
  <si>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</si>
  <si>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</si>
  <si>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</si>
  <si>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</si>
  <si>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</si>
  <si>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</si>
  <si>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</si>
  <si>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</si>
  <si>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</si>
  <si>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</si>
  <si>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</si>
  <si>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</si>
  <si>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</si>
  <si>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</si>
  <si>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</si>
  <si>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</si>
  <si>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</si>
  <si>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</si>
  <si>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</si>
  <si>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</si>
  <si>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</si>
  <si>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</si>
  <si>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</si>
  <si>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</si>
  <si>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</si>
  <si>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</si>
  <si>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</si>
  <si>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</si>
  <si>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</si>
  <si>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</si>
  <si>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</si>
  <si>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</si>
  <si>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</si>
  <si>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</si>
  <si>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</si>
  <si>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</si>
  <si>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</si>
  <si>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</si>
  <si>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</si>
  <si>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</si>
  <si>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</si>
  <si>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</si>
  <si>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</si>
  <si>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</si>
  <si>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</si>
  <si>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</si>
  <si>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</si>
  <si>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</si>
  <si>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</si>
  <si>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</si>
  <si>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</si>
  <si>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</si>
  <si>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</si>
  <si>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</si>
  <si>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</si>
  <si>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</si>
  <si>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</si>
  <si>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</si>
  <si>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</si>
  <si>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</si>
  <si>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</si>
  <si>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</si>
  <si>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</si>
  <si>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</si>
  <si>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</si>
  <si>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</si>
  <si>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</si>
  <si>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</si>
  <si>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</si>
  <si>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</si>
  <si>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</si>
  <si>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</si>
  <si>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</si>
  <si>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</si>
  <si>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</si>
  <si>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</si>
  <si>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</si>
  <si>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</si>
  <si>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</si>
  <si>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</si>
  <si>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</si>
  <si>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</si>
  <si>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</si>
  <si>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</si>
  <si>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</si>
  <si>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</si>
  <si>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</si>
  <si>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</si>
  <si>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</si>
  <si>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</si>
  <si>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</si>
  <si>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</si>
  <si>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</si>
  <si>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</si>
  <si>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</si>
  <si>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</si>
  <si>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</si>
  <si>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</si>
  <si>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</si>
  <si>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</si>
  <si>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</si>
  <si>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</si>
  <si>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</si>
  <si>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</si>
  <si>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</si>
  <si>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</si>
  <si>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</si>
  <si>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</si>
  <si>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</si>
  <si>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</si>
  <si>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</si>
  <si>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</si>
  <si>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</si>
  <si>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</si>
  <si>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</si>
  <si>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</si>
  <si>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</si>
  <si>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</si>
  <si>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</si>
  <si>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</si>
  <si>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</si>
  <si>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</si>
  <si>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</si>
  <si>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</si>
  <si>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</si>
  <si>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</si>
  <si>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</si>
  <si>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</si>
  <si>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</si>
  <si>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</si>
  <si>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</si>
  <si>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</si>
  <si>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</si>
  <si>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</si>
  <si>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</si>
  <si>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</si>
  <si>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</si>
  <si>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</si>
  <si>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</si>
  <si>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</si>
  <si>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</si>
  <si>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</si>
  <si>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</si>
  <si>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</si>
  <si>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</si>
  <si>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</si>
  <si>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</si>
  <si>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</si>
  <si>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</si>
  <si>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</si>
  <si>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</si>
  <si>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</si>
  <si>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</si>
  <si>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</si>
  <si>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</si>
  <si>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</si>
  <si>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</si>
  <si>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</si>
  <si>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</si>
  <si>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</si>
  <si>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</si>
  <si>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</si>
  <si>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</si>
  <si>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</si>
  <si>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</si>
  <si>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</si>
  <si>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</si>
  <si>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</si>
  <si>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</si>
  <si>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</si>
  <si>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</si>
  <si>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</si>
  <si>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</si>
  <si>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</si>
  <si>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</si>
  <si>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</si>
  <si>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</si>
  <si>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</si>
  <si>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</si>
  <si>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</si>
  <si>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</si>
  <si>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</si>
  <si>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</si>
  <si>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</si>
  <si>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</si>
  <si>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</si>
  <si>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</si>
  <si>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</si>
  <si>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</si>
  <si>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</si>
  <si>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</si>
  <si>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</si>
  <si>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</si>
  <si>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</si>
  <si>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</si>
  <si>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</si>
  <si>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</si>
  <si>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</si>
  <si>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</si>
  <si>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</si>
  <si>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</si>
  <si>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</si>
  <si>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</si>
  <si>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</si>
  <si>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</si>
  <si>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</si>
  <si>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</si>
  <si>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</si>
  <si>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</si>
  <si>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</si>
  <si>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</si>
  <si>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</si>
  <si>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</si>
  <si>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</si>
  <si>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</si>
  <si>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</si>
  <si>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</si>
  <si>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</si>
  <si>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</si>
  <si>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</si>
  <si>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</si>
  <si>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</si>
  <si>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</si>
  <si>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</si>
  <si>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</si>
  <si>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</si>
  <si>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</si>
  <si>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</si>
  <si>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</si>
  <si>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</si>
  <si>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</si>
  <si>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</si>
  <si>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</si>
  <si>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</si>
  <si>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</si>
  <si>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</si>
  <si>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</si>
  <si>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</si>
  <si>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</si>
  <si>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</si>
  <si>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</si>
  <si>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</si>
  <si>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</si>
  <si>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</si>
  <si>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</si>
  <si>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</si>
  <si>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</si>
  <si>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</si>
  <si>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</si>
  <si>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</si>
  <si>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</si>
  <si>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</si>
  <si>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</si>
  <si>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</si>
  <si>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</si>
  <si>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</si>
  <si>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</si>
  <si>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</si>
  <si>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</si>
  <si>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</si>
  <si>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</si>
  <si>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</si>
  <si>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</si>
  <si>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</si>
  <si>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</si>
  <si>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</si>
  <si>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</si>
  <si>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</si>
  <si>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</si>
  <si>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</si>
  <si>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</si>
  <si>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</si>
  <si>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</si>
  <si>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</si>
  <si>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</si>
  <si>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</si>
  <si>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</si>
  <si>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</si>
  <si>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</si>
  <si>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</si>
  <si>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</si>
  <si>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</si>
  <si>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</si>
  <si>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</si>
  <si>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</si>
  <si>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</si>
  <si>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</si>
  <si>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</si>
  <si>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</si>
  <si>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</si>
  <si>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</si>
  <si>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</si>
  <si>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</si>
  <si>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</si>
  <si>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</si>
  <si>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</si>
  <si>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</si>
  <si>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</si>
  <si>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</si>
  <si>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</si>
  <si>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</si>
  <si>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</si>
  <si>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</si>
  <si>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</si>
  <si>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</si>
  <si>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</si>
  <si>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</si>
  <si>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</si>
  <si>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</si>
  <si>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</si>
  <si>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</si>
  <si>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</si>
  <si>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</si>
  <si>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</si>
  <si>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</si>
  <si>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</si>
  <si>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</si>
  <si>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</si>
  <si>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</si>
  <si>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</si>
  <si>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</si>
  <si>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</si>
  <si>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</si>
  <si>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</si>
  <si>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</si>
  <si>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</si>
  <si>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</si>
  <si>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</si>
  <si>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</si>
  <si>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</si>
  <si>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</si>
  <si>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</si>
  <si>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</si>
  <si>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</si>
  <si>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</si>
  <si>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</si>
  <si>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</si>
  <si>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</si>
  <si>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</si>
  <si>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</si>
  <si>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</si>
  <si>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</si>
  <si>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</si>
  <si>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</si>
  <si>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</si>
  <si>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</si>
  <si>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</si>
  <si>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</si>
  <si>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</si>
  <si>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</si>
  <si>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</si>
  <si>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</si>
  <si>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</si>
  <si>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</si>
  <si>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</si>
  <si>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</si>
  <si>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</si>
  <si>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</si>
  <si>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</si>
  <si>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</si>
  <si>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</si>
  <si>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</si>
  <si>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</si>
  <si>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</si>
  <si>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</si>
  <si>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</si>
  <si>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</si>
  <si>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</si>
  <si>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</si>
  <si>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</si>
  <si>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</si>
  <si>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</si>
  <si>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</si>
  <si>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</si>
  <si>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</si>
  <si>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</si>
  <si>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</si>
  <si>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</si>
  <si>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</si>
  <si>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</si>
  <si>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</si>
  <si>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</si>
  <si>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</si>
  <si>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</si>
  <si>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</si>
  <si>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</si>
  <si>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</si>
  <si>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</si>
  <si>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</si>
  <si>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</si>
  <si>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</si>
  <si>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</si>
  <si>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</si>
  <si>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</si>
  <si>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</si>
  <si>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</si>
  <si>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</si>
  <si>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</si>
  <si>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</si>
  <si>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</si>
  <si>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</si>
  <si>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</si>
  <si>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</si>
  <si>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</si>
  <si>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</si>
  <si>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</si>
  <si>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</si>
  <si>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</si>
  <si>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</si>
  <si>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</si>
  <si>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</si>
  <si>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</si>
  <si>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</si>
  <si>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</si>
  <si>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</si>
  <si>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</si>
  <si>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</si>
  <si>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</si>
  <si>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</si>
  <si>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</si>
  <si>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</si>
  <si>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</si>
  <si>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</si>
  <si>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</si>
  <si>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</si>
  <si>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</si>
  <si>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</si>
  <si>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</si>
  <si>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</si>
  <si>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</si>
  <si>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</si>
  <si>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</si>
  <si>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</si>
  <si>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</si>
  <si>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</si>
  <si>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</si>
  <si>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</si>
  <si>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</si>
  <si>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</si>
  <si>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</si>
  <si>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</si>
  <si>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</si>
  <si>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</si>
  <si>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</si>
  <si>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</si>
  <si>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</si>
  <si>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</si>
  <si>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</si>
  <si>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</si>
  <si>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</si>
  <si>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</si>
  <si>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</si>
  <si>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</si>
  <si>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</si>
  <si>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</si>
  <si>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</si>
  <si>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</si>
  <si>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</si>
  <si>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</si>
  <si>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</si>
  <si>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</si>
  <si>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</si>
  <si>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</si>
  <si>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</si>
  <si>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</si>
  <si>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</si>
  <si>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</si>
  <si>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</si>
  <si>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</si>
  <si>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</si>
  <si>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</si>
  <si>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</si>
  <si>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</si>
  <si>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</si>
  <si>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</si>
  <si>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</si>
  <si>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</si>
  <si>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</si>
  <si>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</si>
  <si>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</si>
  <si>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</si>
  <si>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</si>
  <si>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</si>
  <si>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</si>
  <si>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</si>
  <si>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</si>
  <si>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</si>
  <si>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</si>
  <si>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</si>
  <si>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</si>
  <si>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</si>
  <si>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</si>
  <si>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</si>
  <si>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</si>
  <si>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</si>
  <si>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</si>
  <si>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</si>
  <si>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</si>
  <si>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</si>
  <si>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</si>
  <si>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</si>
  <si>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</si>
  <si>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</si>
  <si>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</si>
  <si>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</si>
  <si>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</si>
  <si>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</si>
  <si>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</si>
  <si>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</si>
  <si>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</si>
  <si>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</si>
  <si>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</si>
  <si>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</si>
  <si>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</si>
  <si>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</si>
  <si>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</si>
  <si>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</si>
  <si>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</si>
  <si>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</si>
  <si>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</si>
  <si>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</si>
  <si>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</si>
  <si>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</si>
  <si>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</si>
  <si>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</si>
  <si>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</si>
  <si>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</si>
  <si>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</si>
  <si>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</si>
  <si>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</si>
  <si>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</si>
  <si>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</si>
  <si>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</si>
  <si>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</si>
  <si>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</si>
  <si>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</si>
  <si>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</si>
  <si>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</si>
  <si>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</si>
  <si>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</si>
  <si>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</si>
  <si>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</si>
  <si>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</si>
  <si>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</si>
  <si>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</si>
  <si>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</si>
  <si>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</si>
  <si>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</si>
  <si>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</si>
  <si>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</si>
  <si>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</si>
  <si>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</si>
  <si>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</si>
  <si>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</si>
  <si>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</si>
  <si>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</si>
  <si>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</si>
  <si>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</si>
  <si>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</si>
  <si>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</si>
  <si>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</si>
  <si>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</si>
  <si>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</si>
  <si>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</si>
  <si>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</si>
  <si>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</si>
  <si>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</si>
  <si>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</si>
  <si>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</si>
  <si>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</si>
  <si>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</si>
  <si>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</si>
  <si>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</si>
  <si>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</si>
  <si>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</si>
  <si>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</si>
  <si>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</si>
  <si>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</si>
  <si>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</si>
  <si>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</si>
  <si>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</si>
  <si>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</si>
  <si>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</si>
  <si>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</si>
  <si>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</si>
  <si>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</si>
  <si>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</si>
  <si>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</si>
  <si>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</si>
  <si>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</si>
  <si>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</si>
  <si>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</si>
  <si>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</si>
  <si>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</si>
  <si>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</si>
  <si>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</si>
  <si>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</si>
  <si>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</si>
  <si>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</si>
  <si>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</si>
  <si>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</si>
  <si>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</si>
  <si>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</si>
  <si>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</si>
  <si>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</si>
  <si>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</si>
  <si>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</si>
  <si>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</si>
  <si>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</si>
  <si>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</si>
  <si>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</si>
  <si>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</si>
  <si>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</si>
  <si>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</si>
  <si>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</si>
  <si>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</si>
  <si>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</si>
  <si>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</si>
  <si>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</si>
  <si>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</si>
  <si>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</si>
  <si>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</si>
  <si>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</si>
  <si>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</si>
  <si>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</si>
  <si>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</si>
  <si>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</si>
  <si>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</si>
  <si>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</si>
  <si>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</si>
  <si>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</si>
  <si>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</si>
  <si>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</si>
  <si>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</si>
  <si>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</si>
  <si>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</si>
  <si>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</si>
  <si>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</si>
  <si>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</si>
  <si>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</si>
  <si>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</si>
  <si>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</si>
  <si>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</si>
  <si>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</si>
  <si>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</si>
  <si>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</si>
  <si>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</si>
  <si>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</si>
  <si>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</si>
  <si>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</si>
  <si>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</si>
  <si>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</si>
  <si>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</si>
  <si>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</si>
  <si>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</si>
  <si>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</si>
  <si>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</si>
  <si>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</si>
  <si>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</si>
  <si>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</si>
  <si>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</si>
  <si>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</si>
  <si>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</si>
  <si>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</si>
  <si>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</si>
  <si>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</si>
  <si>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</si>
  <si>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</si>
  <si>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</si>
  <si>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</si>
  <si>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</si>
  <si>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</si>
  <si>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</si>
  <si>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</si>
  <si>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</si>
  <si>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</si>
  <si>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</si>
  <si>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</si>
  <si>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</si>
  <si>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</si>
  <si>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</si>
  <si>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</si>
  <si>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</si>
  <si>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</si>
  <si>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</si>
  <si>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</si>
  <si>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</si>
  <si>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</si>
  <si>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</si>
  <si>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</si>
  <si>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</si>
  <si>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</si>
  <si>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</si>
  <si>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</si>
  <si>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</si>
  <si>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</si>
  <si>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</si>
  <si>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</si>
  <si>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</si>
  <si>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</si>
  <si>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</si>
  <si>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</si>
  <si>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</si>
  <si>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</si>
  <si>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</si>
  <si>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</si>
  <si>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</si>
  <si>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</si>
  <si>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</si>
  <si>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</si>
  <si>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</si>
  <si>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</si>
  <si>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</si>
  <si>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</si>
  <si>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</si>
  <si>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</si>
  <si>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</si>
  <si>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</si>
  <si>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</si>
  <si>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</si>
  <si>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</si>
  <si>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</si>
  <si>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</si>
  <si>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</si>
  <si>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</si>
  <si>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</si>
  <si>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</si>
  <si>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</si>
  <si>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</si>
  <si>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</si>
  <si>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</si>
  <si>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</si>
  <si>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</si>
  <si>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</si>
  <si>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</si>
  <si>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</si>
  <si>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</si>
  <si>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</si>
  <si>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</si>
  <si>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</si>
  <si>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</si>
  <si>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</si>
  <si>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</si>
  <si>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</si>
  <si>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</si>
  <si>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</si>
  <si>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</si>
  <si>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</si>
  <si>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</si>
  <si>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</si>
  <si>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</si>
  <si>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</si>
  <si>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</si>
  <si>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</si>
  <si>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</si>
  <si>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</si>
  <si>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</si>
  <si>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</si>
  <si>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</si>
  <si>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</si>
  <si>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</si>
  <si>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</si>
  <si>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</si>
  <si>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</si>
  <si>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</si>
  <si>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</si>
  <si>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</si>
  <si>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</si>
  <si>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</si>
  <si>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</si>
  <si>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</si>
  <si>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</si>
  <si>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</si>
  <si>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</si>
  <si>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</si>
  <si>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</si>
  <si>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</si>
  <si>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</si>
  <si>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</si>
  <si>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</si>
  <si>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</si>
  <si>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</si>
  <si>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</si>
  <si>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</si>
  <si>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</si>
  <si>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</si>
  <si>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</si>
  <si>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</si>
  <si>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</si>
  <si>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</si>
  <si>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</si>
  <si>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</si>
  <si>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</si>
  <si>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</si>
  <si>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</si>
  <si>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</si>
  <si>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</si>
  <si>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</si>
  <si>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</si>
  <si>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</si>
  <si>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</si>
  <si>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</si>
  <si>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</si>
  <si>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</si>
  <si>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</si>
  <si>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</si>
  <si>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</si>
  <si>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</si>
  <si>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</si>
  <si>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</si>
  <si>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</si>
  <si>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</si>
  <si>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</si>
  <si>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</si>
  <si>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</si>
  <si>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</si>
  <si>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</si>
  <si>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</si>
  <si>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</si>
  <si>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</si>
  <si>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</si>
  <si>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</si>
  <si>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</si>
  <si>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</si>
  <si>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</si>
  <si>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</si>
  <si>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</si>
  <si>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</si>
  <si>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</si>
  <si>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</si>
  <si>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</si>
  <si>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</si>
  <si>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</si>
  <si>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</si>
  <si>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</si>
  <si>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</si>
  <si>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</si>
  <si>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</si>
  <si>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</si>
  <si>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</si>
  <si>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</si>
  <si>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</si>
  <si>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</si>
  <si>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</si>
  <si>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</si>
  <si>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</si>
  <si>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</si>
  <si>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</si>
  <si>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</si>
  <si>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</si>
  <si>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</si>
  <si>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</si>
  <si>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</si>
  <si>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</si>
  <si>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</si>
  <si>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</si>
  <si>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</si>
  <si>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</si>
  <si>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</si>
  <si>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</si>
  <si>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</si>
  <si>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</si>
  <si>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</si>
  <si>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</si>
  <si>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</si>
  <si>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</si>
  <si>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</si>
  <si>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</si>
  <si>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</si>
  <si>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</si>
  <si>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</si>
  <si>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</si>
  <si>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</si>
  <si>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</si>
  <si>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</si>
  <si>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</si>
  <si>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</si>
  <si>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</si>
  <si>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</si>
  <si>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</si>
  <si>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</si>
  <si>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</si>
  <si>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</si>
  <si>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</si>
  <si>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</si>
  <si>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</si>
  <si>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</si>
  <si>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</si>
  <si>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</si>
  <si>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</si>
  <si>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</si>
  <si>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</si>
  <si>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</si>
  <si>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</si>
  <si>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</si>
  <si>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</si>
  <si>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</si>
  <si>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</si>
  <si>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</si>
  <si>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</si>
  <si>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</si>
  <si>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</si>
  <si>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</si>
  <si>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</si>
  <si>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</si>
  <si>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</si>
  <si>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</si>
  <si>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</si>
  <si>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</si>
  <si>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</si>
  <si>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</si>
  <si>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</si>
  <si>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</si>
  <si>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</si>
  <si>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</si>
  <si>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</si>
  <si>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</si>
  <si>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</si>
  <si>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</si>
  <si>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</si>
  <si>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</si>
  <si>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</si>
  <si>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</si>
  <si>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</si>
  <si>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</si>
  <si>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</si>
  <si>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</si>
  <si>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</si>
  <si>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</si>
  <si>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</si>
  <si>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</si>
  <si>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</si>
  <si>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</si>
  <si>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</si>
  <si>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</si>
  <si>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</si>
  <si>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</si>
  <si>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</si>
  <si>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</si>
  <si>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</si>
  <si>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</si>
  <si>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</si>
  <si>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</si>
  <si>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</si>
  <si>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</si>
  <si>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</si>
  <si>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</si>
  <si>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</si>
  <si>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</si>
  <si>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</si>
  <si>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</si>
  <si>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</si>
  <si>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</si>
  <si>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</si>
  <si>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</si>
  <si>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</si>
  <si>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</si>
  <si>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</si>
  <si>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</si>
  <si>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</si>
  <si>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</si>
  <si>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</si>
  <si>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</si>
  <si>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</si>
  <si>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</si>
  <si>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</si>
  <si>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</si>
  <si>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</si>
  <si>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</si>
  <si>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</si>
  <si>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</si>
  <si>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</si>
  <si>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</si>
  <si>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</si>
  <si>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</si>
  <si>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</si>
  <si>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</si>
  <si>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</si>
  <si>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</si>
  <si>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</si>
  <si>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</si>
  <si>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</si>
  <si>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</si>
  <si>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</si>
  <si>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</si>
  <si>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</si>
  <si>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</si>
  <si>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</si>
  <si>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</si>
  <si>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</si>
  <si>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</si>
  <si>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</si>
  <si>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</si>
  <si>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</si>
  <si>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</si>
  <si>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</si>
  <si>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</si>
  <si>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</si>
  <si>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</si>
  <si>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</si>
  <si>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</si>
  <si>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</si>
  <si>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</si>
  <si>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</si>
  <si>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</si>
  <si>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</si>
  <si>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</si>
  <si>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</si>
  <si>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</si>
  <si>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</si>
  <si>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</si>
  <si>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</si>
  <si>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</si>
  <si>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</si>
  <si>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</si>
  <si>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</si>
  <si>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</si>
  <si>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</si>
  <si>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</si>
  <si>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</si>
  <si>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</si>
  <si>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</si>
  <si>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</si>
  <si>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</si>
  <si>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</si>
  <si>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</si>
  <si>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</si>
  <si>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</si>
  <si>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</si>
  <si>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</si>
  <si>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</si>
  <si>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</si>
  <si>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</si>
  <si>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</si>
  <si>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</si>
  <si>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</si>
  <si>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</si>
  <si>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</si>
  <si>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</si>
  <si>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</si>
  <si>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</si>
  <si>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</si>
  <si>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</si>
  <si>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</si>
  <si>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</si>
  <si>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</si>
  <si>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</si>
  <si>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</si>
  <si>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</si>
  <si>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</si>
  <si>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</si>
  <si>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</si>
  <si>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</si>
  <si>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</si>
  <si>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</si>
  <si>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</si>
  <si>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</si>
  <si>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</si>
  <si>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</si>
  <si>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</si>
  <si>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</si>
  <si>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</si>
  <si>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</si>
  <si>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</si>
  <si>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</si>
  <si>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</si>
  <si>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</si>
  <si>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</si>
  <si>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</si>
  <si>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</si>
  <si>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</si>
  <si>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</si>
  <si>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</si>
  <si>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</si>
  <si>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</si>
  <si>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</si>
  <si>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</si>
  <si>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</si>
  <si>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</si>
  <si>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</si>
  <si>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</si>
  <si>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</si>
  <si>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</si>
  <si>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</si>
  <si>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</si>
  <si>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</si>
  <si>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</si>
  <si>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</si>
  <si>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</si>
  <si>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</si>
  <si>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</si>
  <si>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</si>
  <si>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</si>
  <si>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</si>
  <si>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</si>
  <si>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</si>
  <si>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</si>
  <si>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</si>
  <si>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</si>
  <si>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</si>
  <si>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</si>
  <si>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</si>
  <si>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</si>
  <si>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</si>
  <si>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</si>
  <si>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</si>
  <si>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</si>
  <si>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</si>
  <si>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</si>
  <si>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</si>
  <si>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</si>
  <si>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</si>
  <si>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</si>
  <si>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</si>
  <si>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</si>
  <si>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</si>
  <si>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</si>
  <si>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</si>
  <si>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</si>
  <si>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</si>
  <si>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</si>
  <si>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</si>
  <si>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</si>
  <si>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</si>
  <si>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</si>
  <si>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</si>
  <si>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</si>
  <si>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</si>
  <si>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</si>
  <si>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</si>
  <si>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</si>
  <si>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</si>
  <si>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</si>
  <si>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</si>
  <si>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</si>
  <si>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</si>
  <si>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</si>
  <si>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</si>
  <si>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</si>
  <si>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</si>
  <si>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</si>
  <si>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</si>
  <si>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</si>
  <si>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</si>
  <si>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</si>
  <si>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</si>
  <si>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</si>
  <si>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</si>
  <si>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</si>
  <si>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</si>
  <si>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</si>
  <si>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</si>
  <si>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</si>
  <si>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</si>
  <si>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</si>
  <si>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</si>
  <si>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</si>
  <si>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</si>
  <si>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</si>
  <si>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</si>
  <si>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</si>
  <si>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</si>
  <si>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</si>
  <si>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</si>
  <si>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</si>
  <si>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</si>
  <si>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</si>
  <si>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</si>
  <si>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</si>
  <si>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</si>
  <si>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</si>
  <si>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</si>
  <si>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</si>
  <si>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</si>
  <si>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</si>
  <si>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</si>
  <si>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</si>
  <si>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</si>
  <si>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</si>
  <si>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</si>
  <si>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</si>
  <si>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</si>
  <si>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</si>
  <si>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</si>
  <si>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</si>
  <si>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</si>
  <si>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</si>
  <si>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</si>
  <si>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</si>
  <si>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</si>
  <si>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</si>
  <si>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</si>
  <si>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</si>
  <si>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</si>
  <si>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</si>
  <si>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</si>
  <si>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</si>
  <si>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</si>
  <si>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</si>
  <si>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</si>
  <si>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</si>
  <si>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</si>
  <si>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</si>
  <si>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</si>
  <si>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</si>
  <si>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</si>
  <si>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</si>
  <si>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</si>
  <si>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</si>
  <si>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</si>
  <si>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</si>
  <si>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</si>
  <si>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</si>
  <si>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</si>
  <si>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</si>
  <si>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</si>
  <si>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</si>
  <si>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</si>
  <si>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</si>
  <si>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</si>
  <si>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</si>
  <si>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</si>
  <si>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</si>
  <si>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</si>
  <si>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</si>
  <si>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</si>
  <si>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</si>
  <si>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</si>
  <si>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</si>
  <si>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</si>
  <si>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</si>
  <si>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</si>
  <si>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</si>
  <si>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</si>
  <si>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</si>
  <si>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</si>
  <si>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</si>
  <si>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</si>
  <si>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</si>
  <si>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</si>
  <si>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</si>
  <si>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</si>
  <si>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</si>
  <si>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</si>
  <si>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</si>
  <si>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</si>
  <si>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</si>
  <si>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</si>
  <si>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</si>
  <si>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</si>
  <si>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</si>
  <si>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</si>
  <si>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</si>
  <si>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</si>
  <si>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</si>
  <si>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</si>
  <si>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</si>
  <si>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</si>
  <si>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</si>
  <si>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</si>
  <si>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</si>
  <si>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</si>
  <si>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</si>
  <si>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</si>
  <si>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</si>
  <si>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</si>
  <si>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</si>
  <si>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</si>
  <si>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</si>
  <si>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</si>
  <si>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</si>
  <si>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</si>
  <si>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</si>
  <si>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</si>
  <si>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</si>
  <si>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</si>
  <si>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</si>
  <si>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</si>
  <si>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</si>
  <si>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</si>
  <si>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</si>
  <si>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</si>
  <si>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</si>
  <si>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</si>
  <si>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</si>
  <si>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</si>
  <si>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</si>
  <si>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</si>
  <si>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</si>
  <si>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</si>
  <si>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</si>
  <si>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</si>
  <si>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</si>
  <si>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</si>
  <si>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</si>
  <si>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</si>
  <si>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</si>
  <si>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</si>
  <si>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</si>
  <si>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</si>
  <si>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</si>
  <si>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</si>
  <si>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</si>
  <si>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</si>
  <si>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</si>
  <si>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</si>
  <si>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</si>
  <si>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</si>
  <si>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</si>
  <si>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</si>
  <si>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</si>
  <si>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</si>
  <si>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</si>
  <si>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</si>
  <si>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</si>
  <si>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</si>
  <si>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</si>
  <si>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</si>
  <si>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</si>
  <si>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</si>
  <si>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</si>
  <si>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</si>
  <si>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</si>
  <si>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</si>
  <si>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</si>
  <si>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</si>
  <si>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</si>
  <si>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</si>
  <si>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</si>
  <si>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</si>
  <si>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</si>
  <si>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</si>
  <si>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</si>
  <si>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</si>
  <si>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</si>
  <si>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</si>
  <si>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</si>
  <si>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</si>
  <si>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</si>
  <si>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</si>
  <si>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</si>
  <si>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</si>
  <si>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</si>
  <si>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</si>
  <si>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</si>
  <si>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</si>
  <si>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</si>
  <si>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</si>
  <si>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</si>
  <si>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</si>
  <si>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</si>
  <si>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</si>
  <si>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</si>
  <si>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</si>
  <si>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</si>
  <si>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</si>
  <si>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</si>
  <si>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</si>
  <si>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</si>
  <si>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</si>
  <si>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</si>
  <si>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</si>
  <si>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</si>
  <si>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</si>
  <si>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</si>
  <si>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</si>
  <si>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</si>
  <si>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</si>
  <si>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</si>
  <si>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</si>
  <si>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</si>
  <si>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</si>
  <si>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</si>
  <si>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</si>
  <si>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</si>
  <si>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</si>
  <si>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</si>
  <si>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</si>
  <si>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</si>
  <si>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</si>
  <si>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</si>
  <si>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</si>
  <si>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</si>
  <si>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</si>
  <si>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</si>
  <si>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</si>
  <si>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</si>
  <si>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</si>
  <si>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</si>
  <si>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</si>
  <si>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</si>
  <si>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</si>
  <si>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</si>
  <si>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</si>
  <si>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</si>
  <si>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</si>
  <si>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</si>
  <si>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</si>
  <si>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</si>
  <si>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</si>
  <si>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</si>
  <si>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</si>
  <si>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</si>
  <si>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</si>
  <si>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</si>
  <si>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</si>
  <si>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</si>
  <si>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</si>
  <si>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</si>
  <si>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</si>
  <si>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</si>
  <si>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</si>
  <si>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</si>
  <si>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</si>
  <si>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</si>
  <si>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</si>
  <si>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</si>
  <si>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</si>
  <si>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</si>
  <si>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</si>
  <si>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</si>
  <si>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</si>
  <si>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</si>
  <si>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</si>
  <si>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</si>
  <si>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</si>
  <si>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</si>
  <si>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</si>
  <si>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</si>
  <si>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</si>
  <si>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</si>
  <si>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</si>
  <si>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</si>
  <si>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</si>
  <si>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</si>
  <si>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</si>
  <si>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</si>
  <si>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</si>
  <si>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</si>
  <si>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</si>
  <si>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</si>
  <si>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</si>
  <si>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</si>
  <si>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</si>
  <si>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</si>
  <si>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</si>
  <si>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</si>
  <si>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</si>
  <si>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</si>
  <si>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</si>
  <si>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</si>
  <si>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</si>
  <si>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</si>
  <si>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</si>
  <si>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</si>
  <si>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</si>
  <si>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</si>
  <si>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</si>
  <si>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</si>
  <si>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</si>
  <si>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</si>
  <si>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</si>
  <si>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</si>
  <si>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</si>
  <si>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</si>
  <si>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</si>
  <si>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</si>
  <si>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</si>
  <si>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</si>
  <si>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</si>
  <si>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</si>
  <si>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</si>
  <si>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</si>
  <si>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</si>
  <si>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</si>
  <si>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</si>
  <si>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</si>
  <si>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</si>
  <si>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</si>
  <si>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</si>
  <si>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</si>
  <si>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</si>
  <si>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</si>
  <si>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</si>
  <si>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</si>
  <si>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</si>
  <si>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</si>
  <si>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</si>
  <si>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</si>
  <si>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</si>
  <si>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</si>
  <si>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</si>
  <si>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</si>
  <si>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</si>
  <si>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</si>
  <si>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</si>
  <si>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</si>
  <si>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</si>
  <si>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</si>
  <si>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</si>
  <si>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</si>
  <si>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</si>
  <si>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</si>
  <si>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</si>
  <si>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</si>
  <si>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</si>
  <si>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</si>
  <si>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</si>
  <si>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</si>
  <si>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</si>
  <si>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</si>
  <si>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</si>
  <si>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</si>
  <si>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</si>
  <si>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</si>
  <si>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</si>
  <si>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</si>
  <si>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</si>
  <si>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</si>
  <si>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</si>
  <si>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</si>
  <si>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</si>
  <si>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</si>
  <si>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</si>
  <si>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</si>
  <si>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</si>
  <si>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</si>
  <si>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</si>
  <si>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</si>
  <si>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</si>
  <si>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</si>
  <si>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</si>
  <si>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</si>
  <si>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</si>
  <si>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</si>
  <si>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</si>
  <si>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</si>
  <si>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</si>
  <si>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</si>
  <si>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</si>
  <si>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</si>
  <si>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</si>
  <si>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</si>
  <si>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</si>
  <si>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</si>
  <si>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</si>
  <si>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</si>
  <si>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</si>
  <si>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</si>
  <si>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</si>
  <si>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</si>
  <si>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</si>
  <si>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</si>
  <si>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</si>
  <si>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</si>
  <si>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</si>
  <si>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</si>
  <si>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</si>
  <si>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</si>
  <si>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</si>
  <si>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</si>
  <si>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</si>
  <si>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</si>
  <si>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</si>
  <si>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</si>
  <si>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</si>
  <si>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</si>
  <si>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</si>
  <si>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</si>
  <si>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</si>
  <si>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</si>
  <si>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</si>
  <si>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</si>
  <si>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</si>
  <si>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</si>
  <si>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</si>
  <si>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</si>
  <si>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</si>
  <si>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</si>
  <si>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</si>
  <si>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</si>
  <si>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</si>
  <si>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</si>
  <si>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</si>
  <si>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</si>
  <si>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</si>
  <si>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</si>
  <si>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</si>
  <si>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</si>
  <si>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</si>
  <si>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</si>
  <si>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</si>
  <si>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</si>
  <si>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</si>
  <si>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</si>
  <si>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</si>
  <si>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</si>
  <si>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</si>
  <si>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</si>
  <si>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</si>
  <si>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</si>
  <si>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</si>
  <si>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</si>
  <si>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</si>
  <si>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</si>
  <si>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</si>
  <si>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</si>
  <si>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</si>
  <si>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</si>
  <si>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</si>
  <si>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</si>
  <si>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</si>
  <si>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</si>
  <si>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</si>
  <si>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</si>
  <si>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</si>
  <si>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</si>
  <si>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</si>
  <si>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</si>
  <si>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</si>
  <si>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</si>
  <si>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</si>
  <si>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</si>
  <si>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</si>
  <si>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</si>
  <si>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</si>
  <si>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</si>
  <si>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</si>
  <si>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</si>
  <si>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</si>
  <si>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</si>
  <si>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</si>
  <si>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</si>
  <si>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</si>
  <si>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</si>
  <si>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</si>
  <si>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</si>
  <si>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</si>
  <si>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</si>
  <si>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</si>
  <si>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</si>
  <si>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</si>
  <si>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</si>
  <si>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</si>
  <si>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</si>
  <si>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</si>
  <si>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</si>
  <si>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</si>
  <si>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</si>
  <si>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</si>
  <si>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</si>
  <si>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</si>
  <si>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</si>
  <si>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</si>
  <si>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</si>
  <si>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</si>
  <si>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</si>
  <si>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</si>
  <si>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</si>
  <si>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</si>
  <si>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</si>
  <si>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</si>
  <si>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</si>
  <si>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</si>
  <si>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</si>
  <si>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</si>
  <si>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</si>
  <si>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</si>
  <si>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</si>
  <si>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</si>
  <si>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</si>
  <si>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</si>
  <si>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</si>
  <si>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</si>
  <si>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</si>
  <si>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</si>
  <si>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</si>
  <si>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</si>
  <si>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</si>
  <si>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</si>
  <si>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</si>
  <si>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</si>
  <si>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</si>
  <si>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</si>
  <si>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</si>
  <si>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</si>
  <si>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</si>
  <si>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</si>
  <si>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</si>
  <si>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</si>
  <si>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</si>
  <si>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</si>
  <si>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</si>
  <si>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</si>
  <si>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</si>
  <si>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</si>
  <si>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</si>
  <si>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</si>
  <si>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</si>
  <si>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</si>
  <si>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</si>
  <si>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</si>
  <si>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</si>
  <si>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</si>
  <si>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</si>
  <si>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</si>
  <si>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</si>
  <si>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</si>
  <si>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</si>
  <si>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</si>
  <si>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</si>
  <si>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</si>
  <si>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</si>
  <si>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</si>
  <si>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</si>
  <si>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</si>
  <si>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</si>
  <si>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</si>
  <si>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</si>
  <si>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</si>
  <si>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</si>
  <si>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</si>
  <si>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</si>
  <si>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</si>
  <si>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</si>
  <si>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</si>
  <si>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</si>
  <si>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</si>
  <si>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</si>
  <si>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</si>
  <si>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</si>
  <si>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</si>
  <si>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</si>
  <si>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</si>
  <si>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</si>
  <si>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</si>
  <si>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</si>
  <si>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</si>
  <si>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</si>
  <si>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</si>
  <si>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</si>
  <si>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</si>
  <si>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</si>
  <si>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</si>
  <si>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</si>
  <si>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</si>
  <si>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</si>
  <si>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</si>
  <si>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</si>
  <si>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</si>
  <si>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</si>
  <si>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</si>
  <si>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</si>
  <si>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</si>
  <si>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</si>
  <si>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</si>
  <si>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</si>
  <si>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</si>
  <si>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</si>
  <si>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</si>
  <si>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</si>
  <si>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</si>
  <si>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</si>
  <si>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</si>
  <si>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</si>
  <si>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</si>
  <si>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</si>
  <si>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</si>
  <si>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</si>
  <si>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</si>
  <si>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</si>
  <si>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</si>
  <si>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</si>
  <si>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</si>
  <si>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</si>
  <si>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</si>
  <si>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</si>
  <si>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</si>
  <si>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</si>
  <si>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</si>
  <si>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</si>
  <si>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</si>
  <si>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</si>
  <si>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</si>
  <si>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</si>
  <si>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</si>
  <si>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</si>
  <si>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</si>
  <si>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</si>
  <si>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</si>
  <si>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</si>
  <si>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</si>
  <si>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</si>
  <si>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</si>
  <si>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</si>
  <si>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</si>
  <si>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</si>
  <si>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</si>
  <si>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</si>
  <si>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</si>
  <si>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</si>
  <si>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</si>
  <si>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</si>
  <si>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</si>
  <si>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</si>
  <si>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</si>
  <si>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</si>
  <si>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</si>
  <si>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</si>
  <si>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</si>
  <si>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</si>
  <si>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</si>
  <si>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</si>
  <si>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</si>
  <si>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</si>
  <si>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</si>
  <si>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</si>
  <si>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</si>
  <si>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</si>
  <si>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</si>
  <si>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</si>
  <si>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</si>
  <si>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</si>
  <si>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</si>
  <si>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</si>
  <si>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</si>
  <si>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</si>
  <si>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</si>
  <si>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</si>
  <si>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</si>
  <si>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</si>
  <si>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</si>
  <si>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</si>
  <si>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</si>
  <si>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</si>
  <si>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</si>
  <si>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</si>
  <si>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</si>
  <si>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</si>
  <si>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</si>
  <si>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</si>
  <si>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</si>
  <si>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</si>
  <si>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</si>
  <si>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</si>
  <si>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</si>
  <si>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</si>
  <si>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</si>
  <si>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</si>
  <si>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</si>
  <si>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</si>
  <si>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</si>
  <si>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</si>
  <si>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</si>
  <si>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</si>
  <si>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</si>
  <si>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</si>
  <si>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</si>
  <si>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</si>
  <si>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</si>
  <si>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</si>
  <si>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</si>
  <si>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</si>
  <si>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</si>
  <si>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</si>
  <si>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</si>
  <si>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</si>
  <si>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</si>
  <si>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</si>
  <si>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</si>
  <si>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</si>
  <si>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</si>
  <si>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</si>
  <si>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</si>
  <si>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</si>
  <si>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</si>
  <si>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</si>
  <si>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</si>
  <si>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</si>
  <si>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</si>
  <si>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</si>
  <si>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</si>
  <si>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</si>
  <si>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</si>
  <si>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</si>
  <si>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</si>
  <si>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</si>
  <si>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</si>
  <si>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</si>
  <si>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</si>
  <si>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</si>
  <si>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</si>
  <si>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</si>
  <si>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</si>
  <si>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</si>
  <si>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</si>
  <si>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</si>
  <si>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</si>
  <si>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</si>
  <si>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</si>
  <si>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</si>
  <si>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</si>
  <si>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</si>
  <si>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</si>
  <si>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</si>
  <si>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</si>
  <si>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</si>
  <si>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</si>
  <si>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</si>
  <si>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</si>
  <si>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</si>
  <si>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</si>
  <si>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</si>
  <si>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</si>
  <si>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</si>
  <si>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</si>
  <si>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</si>
  <si>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</si>
  <si>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</si>
  <si>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</si>
  <si>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</si>
  <si>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</si>
  <si>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</si>
  <si>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</si>
  <si>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</si>
  <si>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</si>
  <si>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</si>
  <si>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</si>
  <si>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</si>
  <si>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</si>
  <si>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</si>
  <si>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</si>
  <si>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</si>
  <si>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</si>
  <si>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</si>
  <si>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</si>
  <si>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</si>
  <si>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</si>
  <si>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</si>
  <si>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</si>
  <si>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</si>
  <si>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</si>
  <si>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</si>
  <si>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</si>
  <si>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</si>
  <si>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</si>
  <si>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</si>
  <si>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</si>
  <si>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</si>
  <si>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</si>
  <si>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</si>
  <si>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</si>
  <si>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</si>
  <si>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</si>
  <si>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</si>
  <si>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</si>
  <si>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</si>
  <si>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</si>
  <si>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</si>
  <si>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</si>
  <si>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</si>
  <si>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</si>
  <si>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</si>
  <si>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</si>
  <si>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</si>
  <si>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</si>
  <si>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</si>
  <si>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</si>
  <si>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</si>
  <si>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</si>
  <si>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</si>
  <si>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</si>
  <si>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</si>
  <si>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</si>
  <si>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</si>
  <si>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</si>
  <si>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</si>
  <si>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</si>
  <si>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</si>
  <si>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</si>
  <si>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</si>
  <si>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</si>
  <si>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</si>
  <si>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</si>
  <si>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</si>
  <si>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</si>
  <si>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</si>
  <si>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</si>
  <si>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</si>
  <si>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</si>
  <si>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</si>
  <si>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</si>
  <si>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</si>
  <si>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</si>
  <si>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</si>
  <si>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</si>
  <si>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</si>
  <si>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</si>
  <si>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</si>
  <si>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</si>
  <si>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</si>
  <si>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</si>
  <si>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</si>
  <si>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</si>
  <si>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</si>
  <si>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</si>
  <si>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</si>
  <si>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</si>
  <si>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</si>
  <si>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</si>
  <si>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</si>
  <si>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</si>
  <si>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</si>
  <si>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</si>
  <si>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</si>
  <si>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</si>
  <si>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</si>
  <si>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</si>
  <si>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</si>
  <si>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</si>
  <si>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</si>
  <si>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</si>
  <si>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</si>
  <si>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</si>
  <si>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</si>
  <si>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</si>
  <si>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</si>
  <si>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</si>
  <si>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</si>
  <si>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</si>
  <si>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</si>
  <si>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</si>
  <si>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</si>
  <si>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</si>
  <si>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</si>
  <si>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</si>
  <si>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</si>
  <si>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</si>
  <si>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</si>
  <si>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</si>
  <si>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</si>
  <si>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</si>
  <si>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</si>
  <si>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</si>
  <si>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</si>
  <si>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</si>
  <si>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</si>
  <si>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</si>
  <si>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</si>
  <si>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</si>
  <si>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</si>
  <si>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</si>
  <si>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</si>
  <si>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</si>
  <si>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</si>
  <si>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</si>
  <si>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</si>
  <si>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</si>
  <si>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</si>
  <si>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</si>
  <si>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</si>
  <si>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</si>
  <si>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</si>
  <si>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</si>
  <si>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</si>
  <si>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</si>
  <si>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</si>
  <si>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</si>
  <si>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</si>
  <si>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</si>
  <si>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</si>
  <si>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</si>
  <si>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</si>
  <si>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</si>
  <si>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</si>
  <si>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</si>
  <si>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</si>
  <si>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</si>
  <si>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</si>
  <si>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</si>
  <si>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</si>
  <si>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</si>
  <si>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</si>
  <si>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</si>
  <si>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</si>
  <si>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</si>
  <si>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</si>
  <si>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</si>
  <si>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</si>
  <si>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</si>
  <si>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</si>
  <si>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</si>
  <si>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</si>
  <si>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</si>
  <si>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</si>
  <si>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</si>
  <si>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</si>
  <si>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</si>
  <si>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</si>
  <si>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</si>
  <si>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</si>
  <si>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</si>
  <si>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</si>
  <si>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</si>
  <si>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</si>
  <si>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</si>
  <si>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</si>
  <si>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</si>
  <si>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</si>
  <si>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</si>
  <si>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</si>
  <si>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</si>
  <si>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</si>
  <si>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</si>
  <si>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</si>
  <si>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</si>
  <si>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</si>
  <si>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</si>
  <si>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</si>
  <si>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</si>
  <si>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</si>
  <si>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</si>
  <si>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</si>
  <si>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</si>
  <si>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</si>
  <si>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</si>
  <si>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</si>
  <si>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</si>
  <si>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</si>
  <si>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</si>
  <si>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</si>
  <si>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</si>
  <si>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</si>
  <si>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</si>
  <si>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</si>
  <si>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</si>
  <si>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</si>
  <si>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</si>
  <si>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</si>
  <si>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</si>
  <si>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</si>
  <si>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</si>
  <si>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</si>
  <si>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</si>
  <si>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</si>
  <si>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</si>
  <si>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</si>
  <si>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</si>
  <si>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</si>
  <si>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</si>
  <si>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</si>
  <si>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</si>
  <si>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</si>
  <si>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</si>
  <si>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</si>
  <si>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</si>
  <si>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</si>
  <si>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</si>
  <si>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</si>
  <si>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</si>
  <si>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</si>
  <si>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</si>
  <si>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</si>
  <si>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</si>
  <si>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</si>
  <si>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</si>
  <si>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</si>
  <si>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</si>
  <si>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</si>
  <si>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</si>
  <si>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</si>
  <si>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</si>
  <si>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</si>
  <si>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</si>
  <si>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</si>
  <si>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</si>
  <si>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</si>
  <si>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</si>
  <si>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</si>
  <si>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</si>
  <si>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</si>
  <si>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</si>
  <si>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</si>
  <si>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</si>
  <si>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</si>
  <si>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</si>
  <si>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</si>
  <si>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</si>
  <si>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</si>
  <si>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</si>
  <si>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</si>
  <si>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</si>
  <si>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</si>
  <si>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</si>
  <si>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</si>
  <si>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</si>
  <si>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</si>
  <si>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</si>
  <si>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</si>
  <si>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</si>
  <si>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</si>
  <si>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</si>
  <si>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</si>
  <si>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</si>
  <si>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</si>
  <si>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</si>
  <si>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</si>
  <si>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</si>
  <si>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</si>
  <si>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</si>
  <si>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</si>
  <si>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</si>
  <si>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</si>
  <si>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</si>
  <si>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</si>
  <si>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</si>
  <si>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</si>
  <si>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</si>
  <si>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</si>
  <si>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</si>
  <si>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</si>
  <si>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</si>
  <si>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</si>
  <si>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</si>
  <si>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</si>
  <si>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</si>
  <si>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</si>
  <si>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</si>
  <si>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</si>
  <si>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</si>
  <si>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</si>
  <si>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</si>
  <si>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</si>
  <si>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</si>
  <si>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</si>
  <si>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</si>
  <si>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</si>
  <si>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</si>
  <si>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</si>
  <si>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</si>
  <si>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</si>
  <si>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</si>
  <si>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</si>
  <si>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</si>
  <si>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</si>
  <si>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</si>
  <si>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</si>
  <si>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</si>
  <si>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</si>
  <si>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</si>
  <si>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</si>
  <si>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</si>
  <si>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</si>
  <si>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</si>
  <si>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</si>
  <si>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</si>
  <si>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</si>
  <si>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</si>
  <si>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</si>
  <si>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</si>
  <si>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</si>
  <si>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</si>
  <si>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</si>
  <si>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</si>
  <si>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</si>
  <si>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</si>
  <si>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</si>
  <si>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</si>
  <si>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</si>
  <si>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</si>
  <si>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</si>
  <si>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</si>
  <si>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</si>
  <si>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</si>
  <si>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</si>
  <si>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</si>
  <si>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</si>
  <si>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</si>
  <si>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</si>
  <si>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</si>
  <si>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</si>
  <si>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</si>
  <si>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</si>
  <si>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</si>
  <si>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</si>
  <si>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</si>
  <si>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</si>
  <si>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</si>
  <si>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</si>
  <si>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</si>
  <si>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</si>
  <si>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</si>
  <si>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</si>
  <si>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</si>
  <si>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</si>
  <si>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</si>
  <si>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</si>
  <si>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</si>
  <si>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</si>
  <si>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</si>
  <si>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</si>
  <si>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</si>
  <si>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</si>
  <si>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</si>
  <si>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</si>
  <si>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</si>
  <si>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</si>
  <si>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</si>
  <si>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</si>
  <si>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</si>
  <si>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</si>
  <si>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</si>
  <si>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</si>
  <si>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</si>
  <si>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</si>
  <si>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</si>
  <si>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</si>
  <si>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</si>
  <si>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</si>
  <si>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</si>
  <si>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</si>
  <si>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</si>
  <si>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</si>
  <si>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</si>
  <si>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</si>
  <si>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</si>
  <si>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</si>
  <si>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</si>
  <si>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</si>
  <si>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</si>
  <si>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</si>
  <si>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</si>
  <si>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</si>
  <si>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</si>
  <si>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</si>
  <si>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</si>
  <si>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</si>
  <si>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</si>
  <si>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</si>
  <si>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</si>
  <si>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</si>
  <si>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</si>
  <si>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</si>
  <si>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</si>
  <si>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</si>
  <si>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</si>
  <si>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</si>
  <si>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</si>
  <si>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</si>
  <si>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</si>
  <si>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</si>
  <si>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</si>
  <si>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</si>
  <si>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</si>
  <si>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</si>
  <si>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</si>
  <si>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</si>
  <si>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</si>
  <si>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</si>
  <si>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</si>
  <si>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</si>
  <si>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</si>
  <si>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</si>
  <si>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</si>
  <si>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</si>
  <si>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</si>
  <si>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</si>
  <si>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</si>
  <si>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</si>
  <si>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</si>
  <si>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</si>
  <si>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</si>
  <si>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</si>
  <si>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</si>
  <si>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</si>
  <si>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</si>
  <si>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</si>
  <si>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</si>
  <si>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</si>
  <si>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</si>
  <si>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</si>
  <si>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</si>
  <si>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</si>
  <si>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</si>
  <si>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</si>
  <si>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</si>
  <si>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</si>
  <si>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</si>
  <si>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</si>
  <si>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</si>
  <si>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</si>
  <si>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</si>
  <si>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</si>
  <si>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</si>
  <si>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</si>
  <si>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</si>
  <si>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</si>
  <si>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</si>
  <si>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</si>
  <si>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</si>
  <si>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</si>
  <si>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</si>
  <si>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</si>
  <si>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</si>
  <si>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</si>
  <si>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</si>
  <si>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</si>
  <si>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</si>
  <si>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</si>
  <si>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</si>
  <si>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</si>
  <si>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</si>
  <si>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</si>
  <si>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</si>
  <si>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</si>
  <si>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</si>
  <si>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</si>
  <si>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</si>
  <si>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</si>
  <si>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</si>
  <si>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</si>
  <si>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</si>
  <si>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</si>
  <si>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</si>
  <si>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</si>
  <si>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</si>
  <si>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</si>
  <si>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</si>
  <si>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</si>
  <si>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</si>
  <si>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</si>
  <si>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</si>
  <si>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</si>
  <si>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</si>
  <si>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</si>
  <si>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</si>
  <si>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</si>
  <si>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</si>
  <si>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</si>
  <si>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</si>
  <si>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</si>
  <si>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</si>
  <si>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</si>
  <si>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</si>
  <si>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</si>
  <si>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</si>
  <si>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</si>
  <si>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</si>
  <si>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</si>
  <si>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</si>
  <si>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</si>
  <si>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</si>
  <si>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</si>
  <si>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</si>
  <si>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</si>
  <si>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</si>
  <si>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</si>
  <si>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</si>
  <si>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</si>
  <si>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</si>
  <si>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</si>
  <si>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</si>
  <si>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</si>
  <si>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</si>
  <si>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</si>
  <si>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</si>
  <si>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</si>
  <si>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</si>
  <si>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</si>
  <si>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</si>
  <si>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</si>
  <si>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</si>
  <si>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</si>
  <si>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</si>
  <si>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</si>
  <si>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</si>
  <si>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</si>
  <si>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</si>
  <si>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</si>
  <si>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</si>
  <si>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</si>
  <si>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</si>
  <si>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</si>
  <si>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</si>
  <si>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</si>
  <si>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</si>
  <si>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</si>
  <si>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</si>
  <si>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</si>
  <si>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</si>
  <si>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</si>
  <si>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</si>
  <si>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</si>
  <si>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</si>
  <si>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</si>
  <si>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</si>
  <si>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</si>
  <si>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</si>
  <si>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</si>
  <si>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</si>
  <si>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</si>
  <si>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</si>
  <si>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</si>
  <si>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</si>
  <si>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</si>
  <si>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</si>
  <si>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</si>
  <si>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</si>
  <si>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</si>
  <si>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</si>
  <si>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</si>
  <si>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</si>
  <si>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</si>
  <si>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</si>
  <si>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</si>
  <si>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</si>
  <si>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</si>
  <si>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</si>
  <si>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</si>
  <si>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</si>
  <si>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</si>
  <si>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</si>
  <si>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</si>
  <si>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</si>
  <si>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</si>
  <si>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</si>
  <si>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</si>
  <si>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</si>
  <si>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</si>
  <si>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</si>
  <si>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</si>
  <si>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</si>
  <si>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</si>
  <si>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</si>
  <si>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</si>
  <si>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</si>
  <si>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</si>
  <si>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</si>
  <si>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</si>
  <si>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</si>
  <si>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</si>
  <si>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</si>
  <si>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</si>
  <si>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</si>
  <si>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</si>
  <si>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</si>
  <si>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</si>
  <si>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</si>
  <si>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</si>
  <si>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</si>
  <si>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</si>
  <si>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</si>
  <si>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</si>
  <si>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</si>
  <si>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</si>
  <si>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</si>
  <si>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</si>
  <si>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</si>
  <si>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</si>
  <si>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</si>
  <si>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</si>
  <si>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</si>
  <si>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</si>
  <si>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</si>
  <si>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</si>
  <si>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</si>
  <si>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</si>
  <si>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</si>
  <si>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</si>
  <si>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</si>
  <si>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</si>
  <si>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</si>
  <si>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</si>
  <si>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</si>
  <si>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</si>
  <si>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</si>
  <si>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</si>
  <si>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</si>
  <si>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</si>
  <si>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</si>
  <si>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</si>
  <si>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</si>
  <si>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</si>
  <si>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</si>
  <si>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</si>
  <si>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</si>
  <si>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</si>
  <si>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</si>
  <si>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</si>
  <si>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</si>
  <si>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</si>
  <si>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</si>
  <si>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</si>
  <si>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</si>
  <si>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</si>
  <si>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</si>
  <si>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</si>
  <si>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</si>
  <si>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</si>
  <si>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</si>
  <si>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</si>
  <si>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</si>
  <si>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</si>
  <si>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</si>
  <si>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</si>
  <si>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</si>
  <si>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</si>
  <si>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</si>
  <si>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</si>
  <si>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</si>
  <si>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</si>
  <si>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</si>
  <si>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</si>
  <si>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</si>
  <si>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</si>
  <si>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</si>
  <si>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</si>
  <si>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</si>
  <si>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</si>
  <si>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</si>
  <si>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</si>
  <si>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</si>
  <si>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</si>
  <si>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</si>
  <si>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</si>
  <si>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</si>
  <si>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</si>
  <si>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</si>
  <si>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</si>
  <si>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</si>
  <si>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</si>
  <si>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</si>
  <si>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</si>
  <si>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</si>
  <si>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</si>
  <si>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</si>
  <si>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</si>
  <si>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</si>
  <si>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</si>
  <si>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</si>
  <si>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</si>
  <si>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</si>
  <si>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</si>
  <si>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</si>
  <si>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</si>
  <si>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</si>
  <si>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</si>
  <si>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</si>
  <si>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</si>
  <si>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</si>
  <si>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</si>
  <si>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</si>
  <si>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</si>
  <si>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</si>
  <si>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</si>
  <si>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</si>
  <si>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</si>
  <si>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</si>
  <si>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</si>
  <si>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</si>
  <si>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</si>
  <si>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</si>
  <si>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</si>
  <si>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</si>
  <si>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</si>
  <si>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</si>
  <si>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</si>
  <si>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</si>
  <si>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</si>
  <si>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</si>
  <si>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</si>
  <si>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</si>
  <si>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</si>
  <si>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</si>
  <si>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</si>
  <si>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</si>
  <si>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</si>
  <si>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</si>
  <si>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</si>
  <si>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</si>
  <si>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</si>
  <si>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</si>
  <si>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</si>
  <si>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</si>
  <si>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</si>
  <si>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</si>
  <si>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</si>
  <si>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</si>
  <si>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</si>
  <si>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</si>
  <si>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</si>
  <si>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</si>
  <si>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</si>
  <si>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</si>
  <si>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</si>
  <si>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</si>
  <si>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</si>
  <si>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</si>
  <si>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</si>
  <si>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</si>
  <si>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</si>
  <si>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</si>
  <si>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</si>
  <si>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</si>
  <si>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</si>
  <si>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</si>
  <si>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</si>
  <si>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</si>
  <si>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</si>
  <si>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</si>
  <si>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</si>
  <si>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</si>
  <si>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</si>
  <si>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</si>
  <si>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</si>
  <si>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</si>
  <si>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</si>
  <si>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</si>
  <si>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</si>
  <si>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</si>
  <si>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</si>
  <si>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</si>
  <si>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</si>
  <si>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</si>
  <si>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</si>
  <si>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</si>
  <si>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</si>
  <si>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</si>
  <si>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</si>
  <si>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</si>
  <si>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</si>
  <si>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</si>
  <si>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</si>
  <si>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</si>
  <si>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</si>
  <si>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</si>
  <si>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</si>
  <si>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</si>
  <si>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</si>
  <si>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</si>
  <si>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</si>
  <si>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</si>
  <si>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</si>
  <si>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</si>
  <si>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</si>
  <si>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</si>
  <si>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</si>
  <si>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</si>
  <si>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</si>
  <si>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</si>
  <si>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</si>
  <si>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</si>
  <si>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</si>
  <si>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</si>
  <si>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</si>
  <si>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</si>
  <si>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</si>
  <si>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</si>
  <si>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</si>
  <si>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</si>
  <si>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</si>
  <si>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</si>
  <si>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</si>
  <si>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</si>
  <si>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</si>
  <si>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</si>
  <si>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</si>
  <si>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</si>
  <si>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</si>
  <si>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</si>
  <si>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</si>
  <si>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</si>
  <si>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</si>
  <si>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</si>
  <si>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</si>
  <si>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</si>
  <si>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</si>
  <si>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</si>
  <si>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</si>
  <si>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</si>
  <si>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</si>
  <si>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</si>
  <si>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</si>
  <si>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</si>
  <si>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</si>
  <si>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</si>
  <si>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</si>
  <si>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</si>
  <si>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</si>
  <si>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</si>
  <si>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</si>
  <si>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</si>
  <si>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</si>
  <si>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</si>
  <si>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</si>
  <si>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</si>
  <si>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</si>
  <si>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</si>
  <si>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</si>
  <si>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</si>
  <si>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</si>
  <si>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</si>
  <si>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</si>
  <si>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</si>
  <si>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</si>
  <si>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</si>
  <si>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</si>
  <si>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</si>
  <si>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</si>
  <si>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</si>
  <si>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</si>
  <si>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</si>
  <si>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</si>
  <si>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</si>
  <si>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</si>
  <si>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</si>
  <si>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</si>
  <si>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</si>
  <si>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</si>
  <si>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</si>
  <si>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</si>
  <si>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</si>
  <si>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</si>
  <si>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</si>
  <si>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</si>
  <si>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</si>
  <si>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</si>
  <si>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</si>
  <si>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</si>
  <si>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</si>
  <si>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</si>
  <si>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</si>
  <si>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</si>
  <si>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</si>
  <si>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</si>
  <si>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</si>
  <si>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</si>
  <si>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</si>
  <si>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</si>
  <si>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</si>
  <si>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</si>
  <si>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</si>
  <si>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</si>
  <si>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</si>
  <si>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</si>
  <si>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</si>
  <si>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</si>
  <si>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</si>
  <si>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</si>
  <si>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</si>
  <si>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</si>
  <si>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</si>
  <si>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</si>
  <si>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</si>
  <si>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</si>
  <si>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</si>
  <si>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</si>
  <si>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</si>
  <si>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</si>
  <si>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</si>
  <si>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</si>
  <si>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</si>
  <si>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</si>
  <si>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</si>
  <si>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</si>
  <si>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</si>
  <si>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</si>
  <si>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</si>
  <si>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</si>
  <si>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</si>
  <si>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</si>
  <si>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</si>
  <si>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</si>
  <si>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</si>
  <si>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</si>
  <si>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</si>
  <si>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</si>
  <si>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</si>
  <si>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</si>
  <si>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</si>
  <si>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</si>
  <si>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</si>
  <si>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</si>
  <si>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</si>
  <si>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</si>
  <si>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</si>
  <si>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</si>
  <si>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</si>
  <si>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</si>
  <si>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</si>
  <si>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</si>
  <si>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</si>
  <si>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</si>
  <si>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</si>
  <si>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</si>
  <si>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</si>
  <si>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</si>
  <si>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</si>
  <si>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</si>
  <si>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</si>
  <si>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</si>
  <si>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</si>
  <si>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</si>
  <si>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</si>
  <si>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</si>
  <si>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</si>
  <si>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</si>
  <si>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</si>
  <si>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</si>
  <si>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</si>
  <si>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</si>
  <si>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</si>
  <si>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</si>
  <si>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</si>
  <si>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</si>
  <si>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</si>
  <si>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</si>
  <si>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</si>
  <si>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</si>
  <si>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</si>
  <si>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</si>
  <si>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</si>
  <si>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</si>
  <si>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</si>
  <si>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</si>
  <si>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</si>
  <si>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</si>
  <si>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</si>
  <si>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</si>
  <si>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</si>
  <si>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</si>
  <si>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</si>
  <si>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</si>
  <si>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</si>
  <si>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</si>
  <si>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</si>
  <si>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</si>
  <si>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</si>
  <si>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</si>
  <si>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</si>
  <si>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</si>
  <si>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</si>
  <si>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</si>
  <si>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</si>
  <si>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</si>
  <si>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</si>
  <si>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</si>
  <si>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</si>
  <si>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</si>
  <si>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</si>
  <si>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</si>
  <si>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</si>
  <si>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</si>
  <si>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</si>
  <si>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</si>
  <si>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</si>
  <si>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</si>
  <si>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</si>
  <si>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</si>
  <si>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</si>
  <si>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</si>
  <si>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</si>
  <si>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</si>
  <si>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</si>
  <si>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</si>
  <si>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</si>
  <si>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</si>
  <si>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</si>
  <si>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</si>
  <si>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</si>
  <si>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</si>
  <si>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</si>
  <si>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</si>
  <si>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</si>
  <si>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</si>
  <si>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</si>
  <si>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</si>
  <si>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</si>
  <si>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</si>
  <si>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</si>
  <si>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</si>
  <si>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</si>
  <si>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</si>
  <si>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</si>
  <si>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</si>
  <si>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</si>
  <si>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</si>
  <si>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</si>
  <si>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</si>
  <si>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</si>
  <si>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</si>
  <si>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</si>
  <si>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</si>
  <si>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</si>
  <si>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</si>
  <si>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</si>
  <si>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</si>
  <si>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</si>
  <si>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</si>
  <si>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</si>
  <si>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</si>
  <si>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</si>
  <si>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</si>
  <si>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</si>
  <si>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</si>
  <si>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</si>
  <si>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</si>
  <si>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</si>
  <si>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</si>
  <si>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</si>
  <si>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</si>
  <si>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</si>
  <si>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</si>
  <si>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</si>
  <si>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</si>
  <si>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</si>
  <si>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</si>
  <si>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</si>
  <si>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</si>
  <si>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</si>
  <si>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</si>
  <si>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</si>
  <si>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</si>
  <si>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</si>
  <si>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</si>
  <si>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</si>
  <si>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</si>
  <si>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</si>
  <si>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</si>
  <si>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</si>
  <si>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</si>
  <si>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</si>
  <si>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</si>
  <si>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</si>
  <si>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</si>
  <si>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</si>
  <si>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</si>
  <si>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</si>
  <si>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</si>
  <si>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</si>
  <si>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</si>
  <si>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</si>
  <si>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</si>
  <si>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</si>
  <si>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</si>
  <si>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</si>
  <si>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</si>
  <si>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</si>
  <si>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</si>
  <si>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</si>
  <si>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</si>
  <si>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</si>
  <si>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</si>
  <si>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</si>
  <si>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</si>
  <si>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</si>
  <si>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</si>
  <si>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</si>
  <si>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</si>
  <si>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</si>
  <si>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</si>
  <si>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</si>
  <si>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</si>
  <si>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</si>
  <si>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</si>
  <si>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</si>
  <si>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</si>
  <si>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</si>
  <si>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</si>
  <si>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</si>
  <si>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</si>
  <si>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</si>
  <si>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</si>
  <si>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</si>
  <si>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</si>
  <si>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</si>
  <si>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</si>
  <si>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</si>
  <si>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</si>
  <si>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</si>
  <si>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</si>
  <si>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</si>
  <si>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</si>
  <si>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</si>
  <si>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</si>
  <si>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</si>
  <si>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</si>
  <si>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</si>
  <si>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</si>
  <si>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</si>
  <si>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</si>
  <si>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</si>
  <si>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</si>
  <si>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</si>
  <si>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</si>
  <si>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</si>
  <si>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</si>
  <si>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</si>
  <si>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</si>
  <si>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</si>
  <si>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</si>
  <si>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</si>
  <si>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</si>
  <si>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</si>
  <si>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</si>
  <si>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</si>
  <si>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</si>
  <si>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</si>
  <si>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</si>
  <si>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</si>
  <si>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</si>
  <si>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</si>
  <si>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</si>
  <si>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</si>
  <si>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</si>
  <si>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</si>
  <si>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</si>
  <si>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</si>
  <si>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</si>
  <si>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</si>
  <si>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</si>
  <si>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</si>
  <si>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</si>
  <si>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</si>
  <si>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</si>
  <si>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</si>
  <si>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</si>
  <si>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</si>
  <si>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</si>
  <si>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</si>
  <si>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</si>
  <si>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</si>
  <si>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</si>
  <si>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</si>
  <si>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</si>
  <si>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</si>
  <si>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</si>
  <si>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</si>
  <si>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</si>
  <si>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</si>
  <si>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</si>
  <si>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</si>
  <si>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</si>
  <si>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</si>
  <si>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</si>
  <si>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</si>
  <si>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</si>
  <si>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</si>
  <si>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</si>
  <si>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</si>
  <si>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</si>
  <si>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</si>
  <si>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</si>
  <si>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</si>
  <si>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</si>
  <si>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</si>
  <si>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</si>
  <si>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</si>
  <si>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</si>
  <si>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</si>
  <si>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</si>
  <si>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</si>
  <si>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</si>
  <si>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</si>
  <si>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</si>
  <si>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</si>
  <si>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</si>
  <si>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</si>
  <si>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</si>
  <si>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</si>
  <si>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</si>
  <si>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</si>
  <si>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</si>
  <si>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</si>
  <si>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</si>
  <si>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</si>
  <si>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</si>
  <si>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</si>
  <si>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</si>
  <si>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</si>
  <si>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</si>
  <si>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</si>
  <si>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</si>
  <si>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</si>
  <si>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</si>
  <si>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</si>
  <si>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</si>
  <si>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</si>
  <si>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</si>
  <si>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</si>
  <si>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</si>
  <si>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</si>
  <si>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</si>
  <si>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</si>
  <si>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</si>
  <si>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</si>
  <si>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</si>
  <si>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</si>
  <si>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</si>
  <si>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</si>
  <si>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</si>
  <si>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</si>
  <si>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</si>
  <si>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</si>
  <si>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</si>
  <si>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</si>
  <si>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</si>
  <si>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</si>
  <si>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</si>
  <si>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</si>
  <si>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</si>
  <si>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</si>
  <si>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</si>
  <si>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</si>
  <si>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</si>
  <si>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</si>
  <si>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</si>
  <si>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</si>
  <si>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</si>
  <si>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</si>
  <si>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</si>
  <si>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</si>
  <si>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</si>
  <si>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</si>
  <si>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</si>
  <si>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</si>
  <si>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</si>
  <si>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</si>
  <si>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</si>
  <si>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</si>
  <si>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</si>
  <si>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</si>
  <si>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</si>
  <si>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</si>
  <si>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</si>
  <si>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</si>
  <si>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</si>
  <si>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</si>
  <si>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</si>
  <si>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</si>
  <si>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</si>
  <si>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</si>
  <si>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</si>
  <si>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</si>
  <si>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</si>
  <si>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</si>
  <si>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</si>
  <si>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</si>
  <si>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</si>
  <si>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</si>
  <si>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</si>
  <si>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</si>
  <si>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</si>
  <si>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</si>
  <si>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</si>
  <si>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</si>
  <si>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</si>
  <si>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</si>
  <si>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</si>
  <si>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</si>
  <si>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</si>
  <si>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</si>
  <si>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</si>
  <si>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</si>
  <si>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</si>
  <si>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</si>
  <si>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</si>
  <si>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</si>
  <si>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</si>
  <si>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</si>
  <si>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</si>
  <si>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</si>
  <si>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</si>
  <si>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</si>
  <si>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</si>
  <si>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</si>
  <si>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</si>
  <si>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</si>
  <si>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</si>
  <si>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</si>
  <si>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</si>
  <si>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</si>
  <si>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</si>
  <si>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</si>
  <si>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</si>
  <si>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</si>
  <si>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</si>
  <si>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</si>
  <si>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</si>
  <si>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</si>
  <si>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</si>
  <si>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</si>
  <si>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</si>
  <si>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</si>
  <si>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</si>
  <si>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</si>
  <si>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</si>
  <si>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</si>
  <si>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</si>
  <si>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</si>
  <si>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</si>
  <si>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</si>
  <si>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</si>
  <si>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</si>
  <si>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</si>
  <si>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</si>
  <si>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</si>
  <si>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</si>
  <si>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</si>
  <si>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</si>
  <si>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</si>
  <si>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</si>
  <si>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</si>
  <si>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</si>
  <si>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</si>
  <si>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</si>
  <si>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</si>
  <si>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</si>
  <si>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</si>
  <si>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</si>
  <si>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</si>
  <si>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</si>
  <si>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</si>
  <si>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</si>
  <si>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</si>
  <si>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</si>
  <si>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</si>
  <si>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</si>
  <si>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</si>
  <si>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</si>
  <si>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</si>
  <si>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</si>
  <si>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</si>
  <si>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</si>
  <si>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</si>
  <si>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</si>
  <si>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</si>
  <si>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</si>
  <si>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</si>
  <si>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</si>
  <si>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</si>
  <si>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</si>
  <si>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</si>
  <si>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</si>
  <si>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</si>
  <si>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</si>
  <si>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</si>
  <si>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</si>
  <si>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</si>
  <si>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</si>
  <si>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</si>
  <si>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</si>
  <si>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</si>
  <si>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</si>
  <si>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</si>
  <si>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</si>
  <si>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</si>
  <si>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</si>
  <si>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</si>
  <si>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</si>
  <si>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</si>
  <si>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</si>
  <si>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</si>
  <si>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</si>
  <si>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</si>
  <si>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</si>
  <si>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</si>
  <si>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</si>
  <si>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</si>
  <si>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</si>
  <si>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</si>
  <si>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</si>
  <si>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</si>
  <si>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</si>
  <si>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</si>
  <si>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</si>
  <si>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</si>
  <si>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</si>
  <si>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</si>
  <si>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</si>
  <si>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</si>
  <si>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</si>
  <si>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</si>
  <si>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</si>
  <si>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</si>
  <si>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</si>
  <si>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</si>
  <si>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</si>
  <si>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</si>
  <si>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</si>
  <si>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</si>
  <si>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</si>
  <si>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</si>
  <si>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</si>
  <si>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</si>
  <si>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</si>
  <si>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</si>
  <si>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</si>
  <si>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</si>
  <si>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</si>
  <si>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</si>
  <si>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</si>
  <si>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</si>
  <si>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</si>
  <si>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</si>
  <si>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</si>
  <si>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</si>
  <si>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</si>
  <si>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</si>
  <si>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</si>
  <si>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</si>
  <si>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</si>
  <si>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</si>
  <si>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</si>
  <si>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</si>
  <si>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</si>
  <si>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</si>
  <si>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</si>
  <si>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</si>
  <si>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</si>
  <si>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</si>
  <si>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</si>
  <si>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</si>
  <si>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</si>
  <si>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</si>
  <si>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</si>
  <si>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</si>
  <si>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</si>
  <si>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</si>
  <si>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</si>
  <si>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</si>
  <si>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</si>
  <si>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</si>
  <si>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</si>
  <si>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</si>
  <si>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</si>
  <si>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</si>
  <si>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</si>
  <si>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</si>
  <si>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</si>
  <si>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</si>
  <si>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</si>
  <si>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</si>
  <si>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</si>
  <si>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</si>
  <si>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</si>
  <si>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</si>
  <si>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</si>
  <si>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</si>
  <si>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</si>
  <si>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</si>
  <si>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</si>
  <si>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</si>
  <si>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</si>
  <si>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</si>
  <si>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</si>
  <si>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</si>
  <si>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</si>
  <si>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</si>
  <si>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</si>
  <si>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</si>
  <si>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</si>
  <si>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</si>
  <si>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</si>
  <si>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</si>
  <si>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</si>
  <si>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</si>
  <si>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</si>
  <si>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</si>
  <si>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</si>
  <si>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</si>
  <si>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</si>
  <si>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</si>
  <si>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</si>
  <si>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</si>
  <si>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</si>
  <si>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</si>
  <si>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</si>
  <si>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</si>
  <si>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</si>
  <si>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</si>
  <si>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</si>
  <si>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</si>
  <si>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</si>
  <si>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</si>
  <si>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</si>
  <si>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</si>
  <si>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</si>
  <si>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</si>
  <si>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</si>
  <si>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</si>
  <si>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</si>
  <si>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</si>
  <si>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</si>
  <si>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</si>
  <si>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</si>
  <si>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</si>
  <si>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</si>
  <si>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</si>
  <si>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</si>
  <si>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</si>
  <si>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</si>
  <si>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</si>
  <si>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</si>
  <si>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</si>
  <si>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</si>
  <si>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</si>
  <si>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</si>
  <si>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</si>
  <si>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</si>
  <si>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</si>
  <si>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</si>
  <si>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</si>
  <si>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</si>
  <si>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</si>
  <si>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</si>
  <si>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</si>
  <si>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</si>
  <si>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</si>
  <si>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</si>
  <si>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</si>
  <si>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</si>
  <si>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</si>
  <si>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</si>
  <si>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</si>
  <si>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</si>
  <si>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</si>
  <si>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</si>
  <si>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</si>
  <si>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</si>
  <si>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</si>
  <si>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</si>
  <si>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</si>
  <si>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</si>
  <si>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</si>
  <si>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</si>
  <si>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</si>
  <si>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</si>
  <si>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</si>
  <si>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</si>
  <si>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</si>
  <si>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</si>
  <si>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</si>
  <si>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</si>
  <si>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</si>
  <si>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</si>
  <si>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</si>
  <si>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</si>
  <si>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</si>
  <si>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</si>
  <si>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</si>
  <si>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</si>
  <si>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</si>
  <si>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</si>
  <si>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</si>
  <si>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</si>
  <si>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</si>
  <si>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</si>
  <si>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</si>
  <si>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</si>
  <si>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</si>
  <si>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</si>
  <si>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</si>
  <si>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</si>
  <si>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</si>
  <si>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</si>
  <si>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</si>
  <si>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</si>
  <si>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</si>
  <si>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</si>
  <si>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</si>
  <si>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</si>
  <si>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</si>
  <si>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</si>
  <si>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</si>
  <si>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</si>
  <si>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</si>
  <si>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</si>
  <si>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</si>
  <si>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</si>
  <si>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</si>
  <si>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</si>
  <si>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</si>
  <si>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</si>
  <si>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</si>
  <si>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</si>
  <si>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</si>
  <si>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</si>
  <si>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</si>
  <si>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</si>
  <si>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</si>
  <si>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</si>
  <si>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</si>
  <si>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</si>
  <si>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</si>
  <si>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</si>
  <si>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</si>
  <si>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</si>
  <si>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</si>
  <si>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</si>
  <si>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</si>
  <si>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</si>
  <si>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</si>
  <si>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</si>
  <si>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</si>
  <si>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</si>
  <si>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</si>
  <si>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</si>
  <si>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</si>
  <si>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</si>
  <si>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</si>
  <si>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</si>
  <si>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</si>
  <si>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</si>
  <si>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</si>
  <si>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</si>
  <si>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</si>
  <si>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</si>
  <si>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</si>
  <si>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</si>
  <si>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</si>
  <si>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</si>
  <si>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</si>
  <si>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</si>
  <si>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</si>
  <si>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</si>
  <si>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</si>
  <si>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</si>
  <si>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</si>
  <si>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</si>
  <si>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</si>
  <si>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</si>
  <si>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</si>
  <si>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</si>
  <si>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</si>
  <si>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</si>
  <si>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</si>
  <si>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</si>
  <si>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</si>
  <si>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</si>
  <si>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</si>
  <si>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</si>
  <si>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</si>
  <si>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</si>
  <si>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</si>
  <si>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</si>
  <si>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</si>
  <si>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</si>
  <si>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</si>
  <si>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</si>
  <si>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</si>
  <si>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</si>
  <si>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</si>
  <si>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</si>
  <si>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</si>
  <si>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</si>
  <si>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</si>
  <si>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</si>
  <si>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</si>
  <si>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</si>
  <si>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</si>
  <si>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</si>
  <si>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</si>
  <si>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</si>
  <si>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</si>
  <si>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</si>
  <si>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</si>
  <si>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</si>
  <si>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</si>
  <si>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</si>
  <si>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</si>
  <si>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</si>
  <si>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</si>
  <si>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</si>
  <si>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</si>
  <si>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</si>
  <si>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</si>
  <si>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</si>
  <si>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</si>
  <si>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</si>
  <si>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</si>
  <si>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</si>
  <si>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</si>
  <si>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</si>
  <si>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</si>
  <si>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</si>
  <si>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</si>
  <si>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</si>
  <si>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</si>
  <si>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</si>
  <si>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</si>
  <si>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</si>
  <si>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</si>
  <si>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</si>
  <si>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</si>
  <si>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</si>
  <si>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</si>
  <si>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</si>
  <si>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</si>
  <si>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</si>
  <si>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</si>
  <si>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</si>
  <si>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</si>
  <si>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</si>
  <si>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</si>
  <si>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</si>
  <si>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</si>
  <si>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</si>
  <si>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</si>
  <si>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</si>
  <si>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</si>
  <si>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</si>
  <si>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</si>
  <si>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</si>
  <si>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</si>
  <si>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</si>
  <si>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</si>
  <si>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</si>
  <si>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</si>
  <si>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</si>
  <si>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</si>
  <si>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</si>
  <si>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</si>
  <si>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</si>
  <si>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</si>
  <si>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</si>
  <si>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</si>
  <si>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</si>
  <si>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</si>
  <si>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</si>
  <si>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</si>
  <si>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</si>
  <si>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</si>
  <si>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</si>
  <si>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</si>
  <si>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</si>
  <si>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</si>
  <si>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</si>
  <si>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</si>
  <si>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</si>
  <si>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</si>
  <si>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</si>
  <si>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</si>
  <si>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</si>
  <si>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</si>
  <si>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</si>
  <si>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</si>
  <si>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</si>
  <si>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</si>
  <si>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</si>
  <si>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</si>
  <si>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</si>
  <si>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</si>
  <si>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</si>
  <si>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</si>
  <si>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</si>
  <si>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</si>
  <si>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</si>
  <si>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</si>
  <si>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</si>
  <si>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</si>
  <si>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</si>
  <si>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</si>
  <si>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</si>
  <si>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</si>
  <si>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</si>
  <si>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</si>
  <si>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</si>
  <si>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</si>
  <si>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</si>
  <si>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</si>
  <si>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</si>
  <si>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</si>
  <si>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</si>
  <si>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</si>
  <si>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</si>
  <si>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</si>
  <si>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</si>
  <si>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</si>
  <si>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</si>
  <si>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</si>
  <si>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</si>
  <si>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</si>
  <si>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</si>
  <si>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</si>
  <si>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</si>
  <si>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</si>
  <si>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</si>
  <si>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</si>
  <si>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</si>
  <si>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</si>
  <si>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</si>
  <si>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</si>
  <si>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</si>
  <si>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</si>
  <si>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</si>
  <si>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</si>
  <si>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</si>
  <si>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</si>
  <si>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</si>
  <si>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</si>
  <si>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</si>
  <si>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</si>
  <si>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</si>
  <si>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</si>
  <si>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</si>
  <si>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</si>
  <si>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</si>
  <si>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</si>
  <si>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</si>
  <si>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</si>
  <si>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</si>
  <si>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</si>
  <si>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</si>
  <si>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</si>
  <si>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</si>
  <si>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</si>
  <si>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</si>
  <si>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</si>
  <si>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</si>
  <si>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</si>
  <si>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</si>
  <si>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</si>
  <si>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</si>
  <si>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</si>
  <si>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</si>
  <si>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</si>
  <si>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</si>
  <si>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</si>
  <si>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</si>
  <si>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</si>
  <si>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</si>
  <si>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</si>
  <si>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</si>
  <si>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</si>
  <si>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</si>
  <si>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</si>
  <si>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</si>
  <si>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</si>
  <si>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</si>
  <si>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</si>
  <si>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</si>
  <si>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</si>
  <si>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</si>
  <si>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</si>
  <si>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</si>
  <si>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</si>
  <si>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</si>
  <si>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</si>
  <si>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</si>
  <si>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</si>
  <si>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</si>
  <si>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</si>
  <si>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</si>
  <si>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</si>
  <si>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</si>
  <si>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</si>
  <si>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</si>
  <si>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</si>
  <si>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</si>
  <si>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</si>
  <si>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</si>
  <si>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</si>
  <si>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</si>
  <si>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</si>
  <si>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</si>
  <si>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</si>
  <si>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</si>
  <si>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</si>
  <si>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</si>
  <si>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</si>
  <si>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</si>
  <si>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</si>
  <si>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</si>
  <si>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</si>
  <si>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</si>
  <si>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</si>
  <si>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</si>
  <si>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</si>
  <si>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</si>
  <si>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</si>
  <si>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</si>
  <si>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</si>
  <si>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</si>
  <si>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</si>
  <si>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</si>
  <si>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</si>
  <si>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</si>
  <si>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</si>
  <si>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</si>
  <si>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</si>
  <si>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</si>
  <si>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</si>
  <si>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</si>
  <si>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</si>
  <si>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</si>
  <si>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</si>
  <si>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</si>
  <si>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</si>
  <si>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</si>
  <si>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</si>
  <si>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</si>
  <si>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</si>
  <si>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</si>
  <si>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</si>
  <si>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</si>
  <si>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</si>
  <si>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</si>
  <si>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</si>
  <si>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</si>
  <si>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</si>
  <si>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</si>
  <si>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</si>
  <si>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</si>
  <si>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</si>
  <si>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</si>
  <si>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</si>
  <si>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</si>
  <si>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</si>
  <si>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</si>
  <si>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</si>
  <si>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</si>
  <si>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</si>
  <si>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</si>
  <si>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</si>
  <si>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</si>
  <si>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</si>
  <si>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</si>
  <si>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</si>
  <si>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</si>
  <si>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</si>
  <si>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</si>
  <si>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</si>
  <si>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</si>
  <si>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</si>
  <si>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</si>
  <si>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</si>
  <si>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</si>
  <si>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</si>
  <si>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</si>
  <si>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</si>
  <si>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</si>
  <si>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</si>
  <si>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</si>
  <si>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</si>
  <si>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</si>
  <si>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</si>
  <si>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</si>
  <si>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</si>
  <si>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</si>
  <si>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</si>
  <si>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</si>
  <si>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</si>
  <si>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</si>
  <si>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</si>
  <si>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</si>
  <si>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</si>
  <si>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</si>
  <si>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</si>
  <si>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</si>
  <si>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</si>
  <si>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</si>
  <si>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</si>
  <si>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</si>
  <si>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</si>
  <si>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</si>
  <si>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</si>
  <si>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</si>
  <si>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</si>
  <si>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</si>
  <si>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</si>
  <si>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</si>
  <si>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</si>
  <si>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</si>
  <si>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</si>
  <si>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</si>
  <si>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</si>
  <si>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</si>
  <si>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</si>
  <si>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</si>
  <si>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</si>
  <si>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</si>
  <si>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</si>
  <si>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</si>
  <si>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</si>
  <si>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</si>
  <si>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</si>
  <si>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</si>
  <si>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</si>
  <si>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</si>
  <si>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</si>
  <si>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</si>
  <si>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</si>
  <si>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</si>
  <si>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</si>
  <si>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</si>
  <si>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</si>
  <si>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</si>
  <si>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</si>
  <si>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</si>
  <si>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</si>
  <si>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</si>
  <si>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</si>
  <si>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</si>
  <si>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</si>
  <si>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</si>
  <si>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</si>
  <si>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</si>
  <si>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</si>
  <si>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</si>
  <si>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</si>
  <si>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</si>
  <si>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</si>
  <si>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</si>
  <si>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</si>
  <si>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</si>
  <si>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</si>
  <si>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</si>
  <si>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</si>
  <si>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</si>
  <si>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</si>
  <si>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</si>
  <si>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</si>
  <si>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</si>
  <si>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</si>
  <si>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</si>
  <si>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</si>
  <si>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</si>
  <si>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</si>
  <si>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</si>
  <si>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</si>
  <si>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</si>
  <si>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</si>
  <si>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</si>
  <si>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</si>
  <si>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</si>
  <si>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</si>
  <si>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</si>
  <si>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</si>
  <si>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</si>
  <si>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</si>
  <si>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</si>
  <si>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</si>
  <si>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</si>
  <si>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</si>
  <si>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</si>
  <si>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</si>
  <si>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</si>
  <si>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</si>
  <si>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</si>
  <si>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</si>
  <si>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</si>
  <si>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</si>
  <si>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</si>
  <si>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</si>
  <si>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</si>
  <si>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</si>
  <si>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</si>
  <si>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</si>
  <si>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</si>
  <si>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</si>
  <si>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</si>
  <si>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</si>
  <si>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</si>
  <si>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</si>
  <si>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</si>
  <si>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</si>
  <si>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</si>
  <si>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</si>
  <si>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</si>
  <si>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</si>
  <si>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</si>
  <si>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</si>
  <si>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</si>
  <si>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</si>
  <si>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</si>
  <si>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</si>
  <si>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</si>
  <si>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</si>
  <si>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</si>
  <si>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</si>
  <si>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</si>
  <si>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</si>
  <si>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</si>
  <si>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</si>
  <si>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</si>
  <si>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</si>
  <si>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</si>
  <si>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</si>
  <si>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</si>
  <si>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</si>
  <si>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</si>
  <si>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</si>
  <si>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</si>
  <si>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</si>
  <si>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</si>
  <si>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</si>
  <si>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</si>
  <si>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</si>
  <si>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</si>
  <si>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</si>
  <si>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</si>
  <si>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</si>
  <si>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</si>
  <si>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</si>
  <si>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</si>
  <si>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</si>
  <si>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</si>
  <si>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</si>
  <si>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</si>
  <si>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</si>
  <si>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</si>
  <si>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</si>
  <si>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</si>
  <si>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</si>
  <si>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</si>
  <si>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</si>
  <si>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</si>
  <si>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</si>
  <si>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</si>
  <si>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</si>
  <si>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</si>
  <si>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</si>
  <si>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</si>
  <si>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</si>
  <si>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</si>
  <si>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</si>
  <si>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</si>
  <si>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</si>
  <si>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</si>
  <si>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</si>
  <si>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</si>
  <si>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</si>
  <si>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</si>
  <si>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</si>
  <si>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</si>
  <si>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</si>
  <si>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</si>
  <si>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</si>
  <si>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</si>
  <si>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</si>
  <si>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</si>
  <si>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</si>
  <si>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</si>
  <si>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</si>
  <si>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</si>
  <si>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</si>
  <si>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</si>
  <si>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</si>
  <si>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</si>
  <si>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</si>
  <si>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</si>
  <si>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</si>
  <si>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</si>
  <si>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</si>
  <si>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</si>
  <si>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</si>
  <si>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</si>
  <si>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</si>
  <si>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</si>
  <si>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</si>
  <si>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</si>
  <si>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</si>
  <si>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</si>
  <si>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</si>
  <si>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</si>
  <si>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</si>
  <si>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</si>
  <si>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</si>
  <si>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</si>
  <si>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</si>
  <si>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</si>
  <si>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</si>
  <si>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</si>
  <si>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</si>
  <si>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</si>
  <si>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</si>
  <si>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</si>
  <si>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</si>
  <si>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</si>
  <si>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</si>
  <si>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</si>
  <si>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</si>
  <si>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</si>
  <si>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</si>
  <si>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</si>
  <si>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</si>
  <si>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</si>
  <si>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</si>
  <si>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</si>
  <si>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</si>
  <si>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</si>
  <si>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</si>
  <si>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</si>
  <si>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</si>
  <si>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</si>
  <si>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</si>
  <si>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</si>
  <si>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</si>
  <si>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</si>
  <si>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</si>
  <si>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</si>
  <si>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</si>
  <si>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</si>
  <si>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</si>
  <si>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</si>
  <si>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</si>
  <si>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</si>
  <si>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</si>
  <si>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</si>
  <si>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</si>
  <si>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</si>
  <si>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</si>
  <si>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</si>
  <si>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</si>
  <si>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</si>
  <si>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</si>
  <si>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</si>
  <si>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</si>
  <si>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</si>
  <si>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</si>
  <si>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</si>
  <si>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</si>
  <si>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</si>
  <si>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</si>
  <si>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</si>
  <si>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</si>
  <si>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</si>
  <si>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</si>
  <si>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</si>
  <si>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</si>
  <si>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</si>
  <si>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</si>
  <si>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</si>
  <si>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</si>
  <si>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</si>
  <si>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</si>
  <si>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</si>
  <si>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</si>
  <si>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</si>
  <si>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</si>
  <si>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</si>
  <si>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</si>
  <si>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</si>
  <si>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</si>
  <si>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</si>
  <si>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</si>
  <si>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</si>
  <si>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</si>
  <si>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</si>
  <si>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</si>
  <si>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</si>
  <si>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</si>
  <si>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</si>
  <si>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</si>
  <si>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</si>
  <si>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</si>
  <si>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</si>
  <si>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</si>
  <si>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</si>
  <si>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</si>
  <si>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</si>
  <si>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</si>
  <si>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</si>
  <si>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</si>
  <si>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</si>
  <si>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</si>
  <si>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</si>
  <si>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</si>
  <si>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</si>
  <si>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</si>
  <si>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</si>
  <si>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</si>
  <si>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</si>
  <si>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</si>
  <si>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</si>
  <si>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</si>
  <si>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</si>
  <si>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</si>
  <si>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</si>
  <si>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</si>
  <si>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</si>
  <si>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</si>
  <si>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</si>
  <si>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</si>
  <si>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</si>
  <si>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</si>
  <si>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</si>
  <si>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</si>
  <si>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</si>
  <si>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</si>
  <si>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</si>
  <si>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</si>
  <si>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</si>
  <si>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</si>
  <si>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</si>
  <si>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</si>
  <si>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</si>
  <si>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</si>
  <si>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</si>
  <si>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</si>
  <si>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</si>
  <si>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</si>
  <si>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</si>
  <si>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</si>
  <si>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</si>
  <si>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</si>
  <si>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</si>
  <si>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</si>
  <si>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</si>
  <si>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</si>
  <si>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</si>
  <si>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</si>
  <si>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</si>
  <si>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</si>
  <si>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</si>
  <si>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</si>
  <si>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</si>
  <si>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</si>
  <si>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</si>
  <si>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</si>
  <si>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</si>
  <si>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</si>
  <si>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</si>
  <si>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</si>
  <si>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</si>
  <si>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</si>
  <si>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</si>
  <si>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</si>
  <si>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</si>
  <si>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</si>
  <si>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</si>
  <si>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</si>
  <si>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</si>
  <si>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</si>
  <si>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</si>
  <si>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</si>
  <si>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</si>
  <si>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</si>
  <si>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</si>
  <si>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</si>
  <si>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</si>
  <si>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</si>
  <si>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</si>
  <si>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</si>
  <si>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</si>
  <si>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</si>
  <si>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</si>
  <si>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</si>
  <si>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</si>
  <si>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</si>
  <si>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</si>
  <si>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</si>
  <si>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</si>
  <si>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</si>
  <si>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</si>
  <si>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</si>
  <si>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</si>
  <si>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</si>
  <si>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</si>
  <si>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</si>
  <si>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</si>
  <si>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</si>
  <si>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</si>
  <si>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</si>
  <si>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</si>
  <si>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</si>
  <si>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</si>
  <si>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</si>
  <si>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</si>
  <si>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</si>
  <si>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</si>
  <si>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</si>
  <si>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</si>
  <si>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</si>
  <si>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</si>
  <si>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</si>
  <si>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</si>
  <si>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</si>
  <si>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</si>
  <si>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</si>
  <si>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</si>
  <si>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</si>
  <si>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</si>
  <si>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</si>
  <si>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</si>
  <si>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</si>
  <si>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</si>
  <si>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</si>
  <si>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</si>
  <si>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</si>
  <si>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</si>
  <si>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</si>
  <si>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</si>
  <si>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</si>
  <si>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</si>
  <si>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</si>
  <si>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</si>
  <si>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</si>
  <si>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</si>
  <si>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</si>
  <si>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</si>
  <si>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</si>
  <si>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</si>
  <si>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</si>
  <si>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</si>
  <si>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</si>
  <si>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</si>
  <si>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</si>
  <si>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</si>
  <si>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</si>
  <si>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</si>
  <si>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</si>
  <si>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</si>
  <si>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</si>
  <si>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</si>
  <si>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</si>
  <si>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</si>
  <si>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</si>
  <si>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</si>
  <si>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</si>
  <si>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</si>
  <si>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</si>
  <si>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</si>
  <si>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</si>
  <si>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</si>
  <si>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</si>
  <si>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</si>
  <si>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</si>
  <si>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</si>
  <si>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</si>
  <si>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</si>
  <si>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</si>
  <si>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</si>
  <si>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</si>
  <si>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</si>
  <si>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</si>
  <si>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</si>
  <si>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</si>
  <si>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</si>
  <si>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</si>
  <si>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</si>
  <si>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</si>
  <si>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</si>
  <si>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</si>
  <si>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</si>
  <si>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</si>
  <si>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</si>
  <si>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</si>
  <si>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</si>
  <si>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</si>
  <si>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</si>
  <si>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</si>
  <si>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</si>
  <si>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</si>
  <si>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</si>
  <si>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</si>
  <si>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</si>
  <si>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</si>
  <si>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</si>
  <si>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</si>
  <si>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</si>
  <si>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</si>
  <si>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</si>
  <si>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</si>
  <si>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</si>
  <si>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</si>
  <si>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</si>
  <si>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</si>
  <si>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</si>
  <si>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</si>
  <si>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</si>
  <si>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</si>
  <si>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</si>
  <si>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</si>
  <si>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</si>
  <si>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</si>
  <si>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</si>
  <si>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</si>
  <si>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</si>
  <si>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</si>
  <si>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</si>
  <si>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</si>
  <si>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</si>
  <si>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</si>
  <si>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</si>
  <si>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</si>
  <si>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</si>
  <si>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</si>
  <si>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</si>
  <si>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</si>
  <si>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</si>
  <si>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</si>
  <si>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</si>
  <si>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</si>
  <si>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</si>
  <si>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</si>
  <si>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</si>
  <si>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</si>
  <si>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</si>
  <si>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</si>
  <si>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</si>
  <si>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</si>
  <si>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</si>
  <si>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</si>
  <si>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</si>
  <si>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</si>
  <si>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</si>
  <si>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</si>
  <si>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</si>
  <si>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</si>
  <si>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</si>
  <si>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</si>
  <si>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</si>
  <si>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</si>
  <si>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</si>
  <si>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</si>
  <si>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</si>
  <si>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</si>
  <si>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</si>
  <si>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</si>
  <si>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</si>
  <si>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</si>
  <si>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</si>
  <si>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</si>
  <si>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</si>
  <si>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</si>
  <si>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</si>
  <si>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</si>
  <si>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</si>
  <si>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</si>
  <si>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</si>
  <si>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</si>
  <si>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</si>
  <si>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</si>
  <si>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</si>
  <si>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</si>
  <si>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</si>
  <si>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</si>
  <si>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</si>
  <si>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</si>
  <si>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</si>
  <si>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</si>
  <si>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</si>
  <si>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</si>
  <si>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</si>
  <si>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</si>
  <si>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</si>
  <si>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</si>
  <si>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</si>
  <si>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</si>
  <si>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</si>
  <si>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</si>
  <si>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</si>
  <si>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</si>
  <si>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</si>
  <si>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</si>
  <si>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</si>
  <si>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</si>
  <si>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</si>
  <si>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</si>
  <si>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</si>
  <si>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</si>
  <si>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</si>
  <si>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</si>
  <si>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</si>
  <si>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</si>
  <si>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</si>
  <si>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</si>
  <si>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</si>
  <si>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</si>
  <si>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</si>
  <si>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</si>
  <si>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</si>
  <si>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</si>
  <si>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</si>
  <si>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</si>
  <si>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</si>
  <si>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</si>
  <si>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</si>
  <si>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</si>
  <si>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</si>
  <si>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</si>
  <si>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</si>
  <si>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</si>
  <si>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</si>
  <si>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</si>
  <si>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</si>
  <si>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</si>
  <si>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</si>
  <si>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</si>
  <si>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</si>
  <si>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</si>
  <si>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</si>
  <si>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</si>
  <si>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</si>
  <si>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</si>
  <si>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</si>
  <si>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</si>
  <si>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</si>
  <si>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</si>
  <si>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</si>
  <si>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</si>
  <si>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</si>
  <si>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</si>
  <si>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</si>
  <si>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</si>
  <si>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</si>
  <si>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</si>
  <si>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</si>
  <si>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</si>
  <si>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</si>
  <si>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</si>
  <si>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</si>
  <si>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</si>
  <si>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</si>
  <si>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</si>
  <si>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</si>
  <si>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</si>
  <si>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</si>
  <si>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</si>
  <si>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</si>
  <si>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</si>
  <si>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</si>
  <si>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</si>
  <si>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</si>
  <si>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</si>
  <si>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</si>
  <si>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</si>
  <si>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</si>
  <si>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</si>
  <si>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</si>
  <si>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</si>
  <si>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</si>
  <si>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</si>
  <si>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</si>
  <si>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</si>
  <si>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</si>
  <si>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</si>
  <si>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</si>
  <si>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</si>
  <si>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</si>
  <si>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</si>
  <si>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</si>
  <si>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</si>
  <si>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</si>
  <si>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</si>
  <si>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</si>
  <si>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</si>
  <si>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</si>
  <si>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</si>
  <si>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</si>
  <si>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</si>
  <si>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</si>
  <si>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</si>
  <si>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</si>
  <si>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</si>
  <si>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</si>
  <si>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</si>
  <si>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</si>
  <si>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</si>
  <si>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</si>
  <si>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</si>
  <si>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</si>
  <si>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</si>
  <si>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</si>
  <si>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</si>
  <si>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</si>
  <si>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</si>
  <si>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</si>
  <si>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</si>
  <si>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</si>
  <si>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</si>
  <si>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</si>
  <si>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</si>
  <si>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</si>
  <si>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</si>
  <si>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</si>
  <si>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</si>
  <si>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</si>
  <si>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</si>
  <si>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</si>
  <si>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</si>
  <si>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</si>
  <si>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</si>
  <si>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</si>
  <si>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</si>
  <si>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</si>
  <si>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</si>
  <si>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</si>
  <si>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</si>
  <si>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</si>
  <si>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</si>
  <si>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</si>
  <si>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</si>
  <si>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</si>
  <si>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</si>
  <si>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</si>
  <si>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</si>
  <si>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</si>
  <si>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</si>
  <si>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</si>
  <si>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</si>
  <si>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</si>
  <si>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</si>
  <si>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</si>
  <si>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</si>
  <si>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</si>
  <si>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</si>
  <si>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</si>
  <si>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</si>
  <si>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</si>
  <si>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</si>
  <si>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</si>
  <si>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</si>
  <si>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</si>
  <si>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</si>
  <si>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</si>
  <si>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</si>
  <si>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</si>
  <si>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</si>
  <si>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</si>
  <si>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</si>
  <si>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</si>
  <si>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</si>
  <si>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</si>
  <si>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</si>
  <si>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</si>
  <si>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</si>
  <si>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</si>
  <si>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</si>
  <si>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</si>
  <si>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</si>
  <si>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</si>
  <si>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</si>
  <si>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</si>
  <si>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</si>
  <si>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</si>
  <si>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</si>
  <si>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</si>
  <si>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</si>
  <si>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</si>
  <si>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</si>
  <si>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</si>
  <si>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</si>
  <si>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</si>
  <si>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</si>
  <si>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</si>
  <si>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</si>
  <si>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</si>
  <si>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</si>
  <si>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</si>
  <si>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</si>
  <si>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</si>
  <si>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</si>
  <si>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</si>
  <si>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</si>
  <si>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</si>
  <si>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</si>
  <si>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</si>
  <si>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</si>
  <si>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</si>
  <si>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</si>
  <si>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</si>
  <si>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</si>
  <si>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</si>
  <si>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</si>
  <si>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</si>
  <si>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</si>
  <si>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</si>
  <si>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</si>
  <si>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</si>
  <si>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</si>
  <si>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</si>
  <si>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</si>
  <si>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</si>
  <si>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</si>
  <si>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</si>
  <si>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</si>
  <si>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</si>
  <si>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</si>
  <si>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</si>
  <si>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</si>
  <si>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</si>
  <si>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</si>
  <si>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</si>
  <si>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</si>
  <si>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</si>
  <si>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</si>
  <si>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</si>
  <si>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</si>
  <si>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</si>
  <si>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</si>
  <si>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</si>
  <si>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</si>
  <si>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</si>
  <si>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</si>
  <si>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</si>
  <si>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</si>
  <si>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</si>
  <si>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</si>
  <si>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</si>
  <si>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</si>
  <si>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</si>
  <si>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</si>
  <si>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</si>
  <si>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</si>
  <si>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</si>
  <si>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</si>
  <si>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</si>
  <si>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</si>
  <si>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</si>
  <si>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</si>
  <si>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</si>
  <si>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</si>
  <si>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</si>
  <si>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</si>
  <si>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</si>
  <si>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</si>
  <si>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</si>
  <si>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</si>
  <si>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</si>
  <si>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</si>
  <si>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</si>
  <si>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</si>
  <si>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</si>
  <si>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</si>
  <si>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</si>
  <si>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</si>
  <si>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</si>
  <si>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</si>
  <si>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</si>
  <si>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</si>
  <si>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</si>
  <si>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</si>
  <si>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</si>
  <si>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</si>
  <si>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</si>
  <si>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</si>
  <si>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</si>
  <si>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</si>
  <si>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</si>
  <si>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</si>
  <si>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</si>
  <si>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</si>
  <si>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</si>
  <si>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</si>
  <si>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</si>
  <si>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</si>
  <si>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</si>
  <si>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</si>
  <si>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</si>
  <si>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</si>
  <si>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</si>
  <si>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</si>
  <si>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</si>
  <si>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</si>
  <si>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</si>
  <si>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</si>
  <si>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</si>
  <si>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</si>
  <si>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</si>
  <si>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</si>
  <si>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</si>
  <si>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</si>
  <si>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</si>
  <si>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</si>
  <si>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</si>
  <si>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</si>
  <si>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</si>
  <si>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</si>
  <si>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</si>
  <si>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</si>
  <si>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</si>
  <si>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</si>
  <si>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</si>
  <si>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</si>
  <si>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</si>
  <si>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</si>
  <si>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</si>
  <si>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</si>
  <si>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</si>
  <si>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</si>
  <si>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</si>
  <si>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</si>
  <si>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</si>
  <si>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</si>
  <si>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</si>
  <si>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</si>
  <si>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</si>
  <si>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</si>
  <si>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</si>
  <si>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</si>
  <si>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</si>
  <si>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</si>
  <si>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</si>
  <si>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</si>
  <si>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</si>
  <si>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</si>
  <si>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</si>
  <si>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</si>
  <si>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</si>
  <si>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</si>
  <si>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</si>
  <si>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</si>
  <si>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</si>
  <si>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</si>
  <si>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</si>
  <si>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</si>
  <si>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</si>
  <si>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</si>
  <si>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</si>
  <si>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</si>
  <si>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</si>
  <si>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</si>
  <si>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</si>
  <si>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</si>
  <si>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</si>
  <si>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</si>
  <si>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</si>
  <si>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</si>
  <si>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</si>
  <si>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</si>
  <si>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</si>
  <si>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</si>
  <si>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</si>
  <si>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</si>
  <si>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</si>
  <si>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</si>
  <si>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</si>
  <si>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</si>
  <si>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</si>
  <si>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</si>
  <si>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</si>
  <si>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</si>
  <si>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</si>
  <si>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</si>
  <si>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</si>
  <si>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</si>
  <si>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</si>
  <si>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</si>
  <si>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</si>
  <si>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</si>
  <si>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</si>
  <si>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</si>
  <si>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</si>
  <si>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</si>
  <si>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</si>
  <si>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</si>
  <si>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</si>
  <si>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</si>
  <si>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</si>
  <si>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</si>
  <si>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</si>
  <si>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</si>
  <si>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</si>
  <si>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</si>
  <si>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</si>
  <si>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</si>
  <si>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</si>
  <si>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</si>
  <si>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</si>
  <si>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</si>
  <si>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</si>
  <si>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</si>
  <si>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</si>
  <si>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</si>
  <si>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</si>
  <si>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</si>
  <si>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</si>
  <si>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</si>
  <si>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</si>
  <si>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</si>
  <si>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</si>
  <si>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</si>
  <si>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</si>
  <si>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</si>
  <si>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</si>
  <si>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</si>
  <si>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</si>
  <si>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</si>
  <si>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</si>
  <si>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</si>
  <si>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</si>
  <si>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</si>
  <si>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</si>
  <si>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</si>
  <si>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</si>
  <si>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</si>
  <si>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</si>
  <si>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</si>
  <si>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</si>
  <si>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</si>
  <si>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</si>
  <si>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</si>
  <si>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</si>
  <si>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</si>
  <si>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</si>
  <si>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</si>
  <si>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</si>
  <si>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</si>
  <si>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</si>
  <si>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</si>
  <si>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</si>
  <si>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</si>
  <si>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</si>
  <si>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</si>
  <si>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</si>
  <si>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</si>
  <si>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</si>
  <si>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</si>
  <si>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</si>
  <si>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</si>
  <si>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</si>
  <si>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</si>
  <si>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</si>
  <si>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</si>
  <si>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</si>
  <si>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</si>
  <si>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</si>
  <si>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</si>
  <si>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</si>
  <si>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</si>
  <si>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</si>
  <si>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</si>
  <si>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</si>
  <si>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</si>
  <si>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</si>
  <si>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</si>
  <si>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</si>
  <si>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</si>
  <si>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</si>
  <si>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</si>
  <si>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</si>
  <si>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</si>
  <si>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</si>
  <si>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</si>
  <si>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</si>
  <si>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</si>
  <si>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</si>
  <si>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</si>
  <si>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</si>
  <si>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</si>
  <si>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</si>
  <si>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</si>
  <si>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</si>
  <si>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</si>
  <si>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</si>
  <si>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</si>
  <si>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</si>
  <si>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</si>
  <si>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</si>
  <si>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</si>
  <si>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</si>
  <si>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</si>
  <si>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</si>
  <si>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</si>
  <si>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</si>
  <si>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</si>
  <si>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</si>
  <si>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</si>
  <si>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</si>
  <si>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</si>
  <si>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</si>
  <si>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</si>
  <si>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</si>
  <si>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</si>
  <si>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</si>
  <si>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</si>
  <si>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</si>
  <si>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</si>
  <si>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</si>
  <si>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</si>
  <si>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</si>
  <si>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</si>
  <si>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</si>
  <si>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</si>
  <si>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</si>
  <si>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</si>
  <si>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</si>
  <si>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</si>
  <si>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</si>
  <si>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</si>
  <si>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</si>
  <si>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</si>
  <si>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</si>
  <si>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</si>
  <si>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</si>
  <si>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</si>
  <si>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</si>
  <si>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</si>
  <si>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</si>
  <si>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</si>
  <si>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</si>
  <si>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</si>
  <si>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</si>
  <si>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</si>
  <si>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</si>
  <si>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</si>
  <si>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</si>
  <si>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</si>
  <si>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</si>
  <si>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</si>
  <si>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</si>
  <si>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</si>
  <si>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</si>
  <si>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</si>
  <si>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</si>
  <si>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</si>
  <si>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</si>
  <si>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</si>
  <si>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</si>
  <si>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</si>
  <si>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</si>
  <si>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</si>
  <si>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</si>
  <si>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</si>
  <si>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</si>
  <si>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</si>
  <si>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</si>
  <si>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</si>
  <si>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</si>
  <si>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</si>
  <si>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</si>
  <si>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</si>
  <si>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</si>
  <si>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</si>
  <si>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</si>
  <si>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</si>
  <si>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</si>
  <si>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</si>
  <si>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</si>
  <si>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</si>
  <si>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</si>
  <si>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</si>
  <si>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</si>
  <si>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</si>
  <si>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</si>
  <si>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</si>
  <si>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</si>
  <si>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</si>
  <si>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</si>
  <si>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</si>
  <si>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</si>
  <si>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</si>
  <si>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</si>
  <si>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</si>
  <si>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</si>
  <si>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</si>
  <si>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</si>
  <si>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</si>
  <si>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</si>
  <si>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</si>
  <si>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</si>
  <si>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</si>
  <si>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</si>
  <si>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</si>
  <si>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</si>
  <si>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</si>
  <si>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</si>
  <si>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</si>
  <si>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</si>
  <si>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</si>
  <si>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</si>
  <si>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</si>
  <si>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</si>
  <si>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</si>
  <si>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</si>
  <si>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</si>
  <si>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</si>
  <si>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</si>
  <si>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</si>
  <si>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</si>
  <si>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</si>
  <si>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</si>
  <si>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</si>
  <si>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</si>
  <si>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</si>
  <si>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</si>
  <si>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</si>
  <si>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</si>
  <si>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</si>
  <si>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</si>
  <si>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</si>
  <si>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</si>
  <si>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</si>
  <si>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</si>
  <si>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</si>
  <si>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</si>
  <si>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</si>
  <si>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</si>
  <si>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</si>
  <si>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</si>
  <si>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</si>
  <si>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</si>
  <si>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</si>
  <si>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</si>
  <si>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</si>
  <si>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</si>
  <si>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</si>
  <si>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</si>
  <si>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</si>
  <si>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</si>
  <si>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</si>
  <si>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</si>
  <si>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</si>
  <si>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</si>
  <si>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</si>
  <si>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</si>
  <si>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</si>
  <si>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</si>
  <si>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</si>
  <si>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</si>
  <si>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</si>
  <si>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</si>
  <si>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</si>
  <si>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</si>
  <si>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</si>
  <si>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</si>
  <si>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</si>
  <si>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</si>
  <si>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</si>
  <si>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</si>
  <si>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</si>
  <si>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</si>
  <si>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</si>
  <si>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</si>
  <si>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</si>
  <si>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</si>
  <si>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</si>
  <si>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</si>
  <si>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</si>
  <si>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</si>
  <si>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</si>
  <si>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</si>
  <si>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</si>
  <si>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</si>
  <si>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</si>
  <si>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</si>
  <si>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</si>
  <si>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</si>
  <si>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</si>
  <si>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</si>
  <si>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</si>
  <si>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</si>
  <si>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</si>
  <si>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</si>
  <si>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</si>
  <si>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</si>
  <si>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</si>
  <si>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</si>
  <si>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</si>
  <si>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</si>
  <si>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</si>
  <si>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</si>
  <si>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</si>
  <si>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</si>
  <si>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</si>
  <si>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</si>
  <si>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</si>
  <si>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</si>
  <si>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</si>
  <si>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</si>
  <si>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</si>
  <si>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</si>
  <si>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</si>
  <si>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</si>
  <si>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</si>
  <si>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</si>
  <si>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</si>
  <si>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</si>
  <si>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</si>
  <si>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</si>
  <si>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</si>
  <si>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</si>
  <si>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</si>
  <si>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</si>
  <si>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</si>
  <si>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</si>
  <si>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</si>
  <si>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</si>
  <si>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</si>
  <si>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</si>
  <si>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</si>
  <si>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</si>
  <si>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</si>
  <si>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</si>
  <si>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</si>
  <si>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</si>
  <si>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</si>
  <si>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</si>
  <si>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</si>
  <si>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</si>
  <si>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</si>
  <si>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</si>
  <si>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</si>
  <si>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</si>
  <si>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</si>
  <si>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</si>
  <si>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</si>
  <si>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</si>
  <si>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</si>
  <si>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</si>
  <si>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</si>
  <si>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</si>
  <si>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</si>
  <si>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</si>
  <si>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</si>
  <si>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</si>
  <si>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</si>
  <si>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</si>
  <si>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</si>
  <si>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</si>
  <si>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</si>
  <si>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</si>
  <si>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</si>
  <si>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</si>
  <si>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</si>
  <si>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</si>
  <si>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</si>
  <si>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</si>
  <si>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</si>
  <si>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</si>
  <si>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</si>
  <si>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</si>
  <si>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</si>
  <si>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</si>
  <si>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</si>
  <si>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</si>
  <si>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</si>
  <si>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</si>
  <si>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</si>
  <si>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</si>
  <si>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</si>
  <si>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</si>
  <si>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</si>
  <si>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</si>
  <si>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</si>
  <si>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</si>
  <si>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</si>
  <si>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</si>
  <si>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</si>
  <si>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</si>
  <si>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</si>
  <si>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</si>
  <si>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</si>
  <si>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</si>
  <si>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</si>
  <si>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</si>
  <si>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</si>
  <si>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</si>
  <si>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</si>
  <si>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</si>
  <si>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</si>
  <si>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</si>
  <si>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</si>
  <si>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</si>
  <si>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</si>
  <si>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</si>
  <si>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</si>
  <si>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</si>
  <si>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</si>
  <si>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</si>
  <si>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</si>
  <si>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</si>
  <si>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</si>
  <si>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</si>
  <si>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</si>
  <si>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</si>
  <si>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</si>
  <si>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</si>
  <si>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</si>
  <si>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</si>
  <si>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</si>
  <si>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</si>
  <si>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</si>
  <si>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</si>
  <si>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</si>
  <si>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</si>
  <si>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</si>
  <si>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</si>
  <si>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</si>
  <si>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</si>
  <si>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</si>
  <si>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</si>
  <si>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</si>
  <si>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</si>
  <si>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</si>
  <si>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</si>
  <si>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</si>
  <si>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</si>
  <si>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</si>
  <si>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</si>
  <si>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</si>
  <si>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</si>
  <si>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</si>
  <si>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</si>
  <si>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</si>
  <si>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</si>
  <si>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</si>
  <si>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</si>
  <si>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</si>
  <si>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</si>
  <si>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</si>
  <si>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</si>
  <si>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</si>
  <si>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</si>
  <si>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</si>
  <si>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</si>
  <si>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</si>
  <si>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</si>
  <si>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</si>
  <si>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</si>
  <si>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</si>
  <si>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</si>
  <si>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</si>
  <si>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</si>
  <si>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</si>
  <si>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</si>
  <si>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</si>
  <si>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</si>
  <si>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</si>
  <si>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</si>
  <si>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</si>
  <si>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</si>
  <si>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</si>
  <si>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</si>
  <si>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</si>
  <si>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</si>
  <si>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</si>
  <si>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</si>
  <si>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</si>
  <si>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</si>
  <si>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</si>
  <si>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</si>
  <si>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</si>
  <si>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</si>
  <si>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</si>
  <si>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</si>
  <si>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</si>
  <si>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</si>
  <si>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</si>
  <si>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</si>
  <si>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</si>
  <si>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</si>
  <si>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</si>
  <si>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</si>
  <si>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</si>
  <si>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</si>
  <si>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</si>
  <si>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</si>
  <si>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</si>
  <si>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</si>
  <si>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</si>
  <si>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</si>
  <si>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</si>
  <si>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</si>
  <si>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</si>
  <si>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</si>
  <si>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</si>
  <si>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</si>
  <si>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</si>
  <si>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</si>
  <si>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</si>
  <si>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</si>
  <si>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</si>
  <si>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</si>
  <si>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</si>
  <si>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</si>
  <si>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</si>
  <si>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</si>
  <si>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</si>
  <si>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</si>
  <si>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</si>
  <si>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</si>
  <si>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</si>
  <si>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</si>
  <si>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</si>
  <si>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</si>
  <si>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</si>
  <si>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</si>
  <si>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</si>
  <si>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</si>
  <si>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</si>
  <si>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</si>
  <si>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</si>
  <si>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</si>
  <si>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</si>
  <si>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</si>
  <si>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</si>
  <si>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</si>
  <si>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</si>
  <si>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</si>
  <si>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</si>
  <si>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</si>
  <si>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</si>
  <si>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</si>
  <si>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</si>
  <si>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</si>
  <si>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</si>
  <si>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</si>
  <si>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</si>
  <si>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</si>
  <si>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</si>
  <si>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</si>
  <si>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</si>
  <si>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</si>
  <si>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</si>
  <si>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</si>
  <si>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</si>
  <si>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</si>
  <si>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</si>
  <si>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</si>
  <si>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</si>
  <si>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</si>
  <si>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</si>
  <si>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</si>
  <si>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</si>
  <si>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</si>
  <si>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</si>
  <si>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</si>
  <si>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</si>
  <si>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</si>
  <si>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</si>
  <si>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</si>
  <si>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</si>
  <si>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</si>
  <si>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</si>
  <si>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</si>
  <si>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</si>
  <si>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</si>
  <si>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</si>
  <si>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</si>
  <si>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</si>
  <si>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</si>
  <si>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</si>
  <si>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</si>
  <si>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</si>
  <si>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</si>
  <si>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</si>
  <si>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</si>
  <si>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</si>
  <si>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</si>
  <si>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</si>
  <si>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</si>
  <si>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</si>
  <si>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</si>
  <si>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</si>
  <si>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</si>
  <si>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</si>
  <si>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</si>
  <si>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</si>
  <si>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</si>
  <si>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</si>
  <si>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</si>
  <si>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</si>
  <si>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</si>
  <si>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</si>
  <si>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</si>
  <si>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</si>
  <si>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</si>
  <si>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</si>
  <si>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</si>
  <si>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</si>
  <si>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</si>
  <si>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</si>
  <si>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</si>
  <si>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</si>
  <si>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</si>
  <si>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</si>
  <si>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</si>
  <si>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</si>
  <si>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</si>
  <si>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</si>
  <si>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</si>
  <si>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</si>
  <si>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</si>
  <si>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</si>
  <si>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</si>
  <si>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</si>
  <si>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</si>
  <si>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</si>
  <si>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</si>
  <si>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</si>
  <si>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</si>
  <si>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</si>
  <si>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</si>
  <si>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</si>
  <si>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</si>
  <si>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</si>
  <si>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</si>
  <si>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</si>
  <si>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</si>
  <si>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</si>
  <si>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</si>
  <si>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</si>
  <si>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</si>
  <si>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</si>
  <si>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</si>
  <si>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</si>
  <si>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</si>
  <si>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</si>
  <si>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</si>
  <si>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</si>
  <si>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</si>
  <si>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</si>
  <si>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</si>
  <si>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</si>
  <si>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</si>
  <si>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</si>
  <si>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</si>
  <si>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</si>
  <si>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</si>
  <si>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</si>
  <si>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</si>
  <si>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</si>
  <si>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</si>
  <si>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</si>
  <si>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</si>
  <si>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</si>
  <si>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</si>
  <si>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</si>
  <si>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</si>
  <si>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</si>
  <si>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</si>
  <si>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</si>
  <si>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</si>
  <si>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</si>
  <si>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</si>
  <si>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</si>
  <si>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</si>
  <si>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</si>
  <si>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</si>
  <si>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</si>
  <si>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</si>
  <si>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</si>
  <si>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</si>
  <si>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</si>
  <si>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</si>
  <si>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</si>
  <si>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</si>
  <si>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</si>
  <si>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</si>
  <si>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</si>
  <si>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</si>
  <si>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</si>
  <si>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</si>
  <si>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</si>
  <si>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</si>
  <si>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</si>
  <si>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</si>
  <si>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</si>
  <si>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</si>
  <si>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</si>
  <si>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</si>
  <si>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</si>
  <si>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</si>
  <si>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</si>
  <si>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</si>
  <si>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</si>
  <si>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</si>
  <si>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</si>
  <si>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</si>
  <si>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</si>
  <si>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</si>
  <si>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</si>
  <si>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</si>
  <si>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</si>
  <si>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</si>
  <si>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</si>
  <si>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</si>
  <si>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</si>
  <si>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</si>
  <si>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</si>
  <si>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</si>
  <si>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</si>
  <si>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</si>
  <si>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</si>
  <si>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</si>
  <si>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</si>
  <si>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</si>
  <si>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</si>
  <si>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</si>
  <si>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</si>
  <si>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</si>
  <si>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</si>
  <si>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</si>
  <si>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</si>
  <si>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</si>
  <si>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</si>
  <si>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</si>
  <si>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</si>
  <si>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</si>
  <si>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</si>
  <si>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</si>
  <si>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</si>
  <si>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</si>
  <si>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</si>
  <si>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</si>
  <si>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</si>
  <si>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</si>
  <si>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</si>
  <si>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</si>
  <si>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</si>
  <si>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</si>
  <si>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</si>
  <si>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</si>
  <si>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</si>
  <si>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</si>
  <si>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</si>
  <si>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</si>
  <si>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</si>
  <si>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</si>
  <si>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</si>
  <si>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</si>
  <si>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</si>
  <si>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</si>
  <si>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</si>
  <si>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</si>
  <si>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</si>
  <si>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</si>
  <si>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</si>
  <si>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</si>
  <si>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</si>
  <si>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</si>
  <si>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</si>
  <si>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</si>
  <si>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</si>
  <si>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</si>
  <si>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</si>
  <si>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</si>
  <si>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</si>
  <si>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</si>
  <si>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</si>
  <si>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</si>
  <si>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</si>
  <si>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</si>
  <si>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</si>
  <si>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</si>
  <si>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</si>
  <si>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</si>
  <si>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</si>
  <si>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</si>
  <si>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</si>
  <si>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</si>
  <si>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</si>
  <si>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</si>
  <si>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</si>
  <si>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</si>
  <si>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</si>
  <si>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</si>
  <si>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</si>
  <si>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</si>
  <si>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</si>
  <si>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</si>
  <si>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</si>
  <si>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</si>
  <si>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</si>
  <si>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</si>
  <si>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</si>
  <si>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</si>
  <si>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</si>
  <si>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</si>
  <si>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</si>
  <si>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</si>
  <si>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</si>
  <si>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</si>
  <si>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</si>
  <si>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</si>
  <si>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</si>
  <si>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</si>
  <si>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</si>
  <si>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</si>
  <si>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</si>
  <si>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</si>
  <si>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</si>
  <si>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</si>
  <si>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</si>
  <si>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</si>
  <si>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</si>
  <si>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</si>
  <si>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</si>
  <si>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</si>
  <si>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</si>
  <si>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</si>
  <si>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</si>
  <si>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</si>
  <si>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</si>
  <si>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</si>
  <si>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</si>
  <si>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</si>
  <si>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</si>
  <si>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</si>
  <si>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</si>
  <si>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</si>
  <si>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</si>
  <si>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</si>
  <si>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</si>
  <si>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</si>
  <si>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</si>
  <si>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</si>
  <si>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</si>
  <si>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</si>
  <si>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</si>
  <si>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</si>
  <si>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</si>
  <si>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</si>
  <si>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</si>
  <si>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</si>
  <si>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</si>
  <si>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</si>
  <si>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</si>
  <si>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</si>
  <si>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</si>
  <si>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</si>
  <si>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</si>
  <si>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</si>
  <si>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</si>
  <si>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</si>
  <si>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</si>
  <si>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</si>
  <si>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</si>
  <si>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</si>
  <si>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</si>
  <si>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</si>
  <si>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</si>
  <si>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</si>
  <si>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</si>
  <si>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</si>
  <si>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</si>
  <si>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</si>
  <si>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</si>
  <si>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</si>
  <si>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</si>
  <si>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</si>
  <si>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</si>
  <si>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</si>
  <si>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</si>
  <si>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</si>
  <si>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</si>
  <si>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</si>
  <si>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</si>
  <si>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</si>
  <si>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</si>
  <si>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</si>
  <si>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</si>
  <si>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</si>
  <si>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</si>
  <si>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</si>
  <si>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</si>
  <si>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</si>
  <si>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</si>
  <si>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</si>
  <si>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</si>
  <si>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</si>
  <si>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</si>
  <si>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</si>
  <si>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</si>
  <si>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</si>
  <si>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</si>
  <si>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</si>
  <si>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</si>
  <si>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</si>
  <si>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</si>
  <si>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</si>
  <si>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</si>
  <si>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</si>
  <si>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</si>
  <si>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</si>
  <si>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</si>
  <si>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</si>
  <si>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</si>
  <si>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</si>
  <si>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</si>
  <si>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</si>
  <si>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</si>
  <si>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</si>
  <si>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</si>
  <si>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</si>
  <si>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</si>
  <si>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</si>
  <si>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</si>
  <si>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</si>
  <si>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</si>
  <si>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</si>
  <si>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</si>
  <si>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</si>
  <si>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</si>
  <si>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</si>
  <si>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</si>
  <si>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</si>
  <si>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</si>
  <si>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</si>
  <si>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</si>
  <si>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</si>
  <si>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</si>
  <si>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</si>
  <si>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</si>
  <si>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</si>
  <si>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</si>
  <si>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</si>
  <si>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</si>
  <si>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</si>
  <si>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</si>
  <si>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</si>
  <si>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</si>
  <si>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</si>
  <si>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</si>
  <si>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</si>
  <si>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</si>
  <si>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</si>
  <si>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</si>
  <si>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</si>
  <si>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</si>
  <si>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</si>
  <si>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</si>
  <si>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</si>
  <si>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</si>
  <si>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</si>
  <si>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</si>
  <si>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</si>
  <si>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</si>
  <si>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</si>
  <si>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</si>
  <si>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</si>
  <si>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</si>
  <si>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</si>
  <si>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</si>
  <si>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</si>
  <si>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</si>
  <si>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</si>
  <si>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</si>
  <si>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</si>
  <si>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</si>
  <si>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</si>
  <si>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</si>
  <si>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</si>
  <si>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</si>
  <si>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</si>
  <si>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</si>
  <si>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</si>
  <si>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</si>
  <si>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</si>
  <si>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</si>
  <si>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</si>
  <si>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</si>
  <si>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</si>
  <si>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</si>
  <si>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</si>
  <si>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</si>
  <si>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</si>
  <si>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</si>
  <si>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</si>
  <si>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</si>
  <si>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</si>
  <si>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</si>
  <si>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</si>
  <si>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</si>
  <si>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</si>
  <si>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</si>
  <si>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</si>
  <si>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</si>
  <si>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</si>
  <si>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</si>
  <si>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</si>
  <si>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</si>
  <si>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</si>
  <si>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</si>
  <si>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</si>
  <si>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</si>
  <si>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</si>
  <si>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</si>
  <si>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</si>
  <si>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</si>
  <si>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</si>
  <si>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</si>
  <si>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</si>
  <si>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</si>
  <si>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</si>
  <si>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</si>
  <si>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</si>
  <si>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</si>
  <si>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</si>
  <si>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</si>
  <si>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</si>
  <si>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</si>
  <si>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</si>
  <si>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</si>
  <si>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</si>
  <si>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</si>
  <si>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</si>
  <si>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</si>
  <si>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</si>
  <si>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</si>
  <si>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</si>
  <si>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</si>
  <si>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</si>
  <si>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</si>
  <si>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</si>
  <si>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</si>
  <si>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</si>
  <si>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</si>
  <si>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</si>
  <si>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</si>
  <si>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</si>
  <si>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</si>
  <si>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</si>
  <si>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</si>
  <si>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</si>
  <si>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</si>
  <si>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</si>
  <si>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</si>
  <si>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</si>
  <si>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</si>
  <si>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</si>
  <si>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</si>
  <si>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</si>
  <si>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</si>
  <si>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</si>
  <si>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</si>
  <si>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</si>
  <si>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</si>
  <si>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</si>
  <si>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</si>
  <si>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</si>
  <si>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</si>
  <si>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</si>
  <si>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</si>
  <si>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</si>
  <si>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</si>
  <si>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</si>
  <si>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</si>
  <si>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</si>
  <si>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</si>
  <si>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</si>
  <si>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</si>
  <si>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</si>
  <si>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</si>
  <si>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</si>
  <si>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</si>
  <si>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</si>
  <si>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</si>
  <si>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</si>
  <si>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</si>
  <si>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</si>
  <si>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</si>
  <si>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</si>
  <si>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</si>
  <si>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</si>
  <si>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</si>
  <si>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</si>
  <si>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</si>
  <si>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</si>
  <si>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</si>
  <si>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</si>
  <si>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</si>
  <si>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</si>
  <si>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</si>
  <si>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</si>
  <si>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</si>
  <si>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</si>
  <si>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</si>
  <si>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</si>
  <si>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</si>
  <si>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</si>
  <si>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</si>
  <si>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</si>
  <si>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</si>
  <si>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</si>
  <si>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</si>
  <si>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</si>
  <si>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</si>
  <si>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</si>
  <si>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</si>
  <si>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</si>
  <si>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</si>
  <si>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</si>
  <si>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</si>
  <si>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</si>
  <si>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</si>
  <si>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</si>
  <si>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</si>
  <si>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</si>
  <si>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</si>
  <si>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</si>
  <si>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</si>
  <si>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</si>
  <si>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</si>
  <si>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</si>
  <si>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</si>
  <si>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</si>
  <si>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</si>
  <si>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</si>
  <si>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</si>
  <si>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</si>
  <si>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</si>
  <si>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</si>
  <si>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</si>
  <si>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</si>
  <si>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</si>
  <si>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</si>
  <si>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</si>
  <si>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</si>
  <si>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</si>
  <si>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</si>
  <si>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</si>
  <si>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</si>
  <si>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</si>
  <si>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</si>
  <si>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</si>
  <si>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</si>
  <si>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</si>
  <si>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</si>
  <si>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</si>
  <si>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</si>
  <si>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</si>
  <si>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</si>
  <si>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</si>
  <si>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</si>
  <si>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</si>
  <si>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</si>
  <si>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</si>
  <si>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</si>
  <si>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</si>
  <si>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</si>
  <si>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</si>
  <si>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</si>
  <si>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</si>
  <si>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</si>
  <si>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</si>
  <si>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</si>
  <si>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</si>
  <si>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</si>
  <si>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</si>
  <si>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</si>
  <si>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</si>
  <si>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</si>
  <si>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</si>
  <si>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</si>
  <si>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</si>
  <si>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</si>
  <si>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</si>
  <si>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</si>
  <si>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</si>
  <si>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</si>
  <si>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</si>
  <si>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</si>
  <si>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</si>
  <si>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</si>
  <si>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</si>
  <si>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</si>
  <si>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</si>
  <si>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</si>
  <si>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</si>
  <si>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</si>
  <si>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</si>
  <si>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</si>
  <si>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</si>
  <si>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</si>
  <si>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</si>
  <si>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</si>
  <si>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</si>
  <si>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</si>
  <si>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</si>
  <si>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</si>
  <si>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</si>
  <si>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</si>
  <si>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</si>
  <si>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</si>
  <si>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</si>
  <si>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</si>
  <si>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</si>
  <si>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</si>
  <si>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</si>
  <si>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</si>
  <si>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</si>
  <si>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</si>
  <si>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</si>
  <si>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</si>
  <si>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</si>
  <si>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</si>
  <si>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</si>
  <si>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</si>
  <si>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</si>
  <si>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</si>
  <si>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</si>
  <si>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</si>
  <si>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</si>
  <si>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</si>
  <si>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</si>
  <si>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</si>
  <si>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</si>
  <si>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</si>
  <si>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</si>
  <si>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</si>
  <si>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</si>
  <si>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</si>
  <si>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</si>
  <si>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</si>
  <si>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</si>
  <si>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</si>
  <si>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</si>
  <si>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</si>
  <si>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</si>
  <si>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</si>
  <si>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</si>
  <si>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</si>
  <si>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</si>
  <si>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</si>
  <si>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</si>
  <si>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</si>
  <si>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</si>
  <si>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</si>
  <si>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</si>
  <si>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</si>
  <si>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</si>
  <si>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</si>
  <si>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</si>
  <si>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</si>
  <si>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</si>
  <si>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</si>
  <si>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</si>
  <si>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</si>
  <si>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</si>
  <si>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</si>
  <si>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</si>
  <si>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</si>
  <si>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</si>
  <si>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</si>
  <si>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</si>
  <si>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</si>
  <si>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</si>
  <si>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</si>
  <si>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</si>
  <si>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</si>
  <si>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</si>
  <si>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</si>
  <si>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</si>
  <si>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</si>
  <si>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</si>
  <si>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</si>
  <si>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</si>
  <si>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</si>
  <si>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</si>
  <si>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</si>
  <si>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</si>
  <si>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</si>
  <si>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</si>
  <si>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</si>
  <si>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</si>
  <si>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</si>
  <si>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</si>
  <si>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</si>
  <si>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</si>
  <si>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</si>
  <si>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</si>
  <si>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</si>
  <si>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</si>
  <si>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</si>
  <si>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</si>
  <si>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</si>
  <si>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</si>
  <si>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</si>
  <si>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</si>
  <si>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</si>
  <si>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</si>
  <si>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</si>
  <si>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</si>
  <si>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</si>
  <si>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</si>
  <si>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</si>
  <si>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</si>
  <si>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</si>
  <si>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</si>
  <si>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</si>
  <si>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</si>
  <si>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</si>
  <si>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</si>
  <si>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</si>
  <si>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</si>
  <si>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</si>
  <si>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</si>
  <si>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</si>
  <si>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</si>
  <si>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</si>
  <si>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</si>
  <si>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</si>
  <si>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</si>
  <si>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</si>
  <si>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</si>
  <si>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</si>
  <si>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</si>
  <si>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</si>
  <si>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</si>
  <si>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</si>
  <si>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</si>
  <si>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</si>
  <si>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</si>
  <si>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</si>
  <si>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</si>
  <si>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</si>
  <si>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</si>
  <si>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</si>
  <si>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</si>
  <si>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</si>
  <si>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</si>
  <si>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</si>
  <si>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</si>
  <si>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</si>
  <si>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</si>
  <si>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</si>
  <si>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</si>
  <si>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</si>
  <si>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</si>
  <si>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</si>
  <si>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</si>
  <si>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</si>
  <si>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</si>
  <si>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</si>
  <si>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</si>
  <si>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</si>
  <si>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</si>
  <si>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</si>
  <si>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</si>
  <si>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</si>
  <si>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</si>
  <si>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</si>
  <si>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</si>
  <si>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</si>
  <si>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</si>
  <si>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</si>
  <si>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</si>
  <si>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</si>
  <si>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</si>
  <si>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</si>
  <si>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</si>
  <si>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</si>
  <si>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</si>
  <si>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</si>
  <si>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</si>
  <si>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</si>
  <si>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</si>
  <si>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</si>
  <si>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</si>
  <si>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</si>
  <si>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</si>
  <si>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</si>
  <si>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</si>
  <si>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</si>
  <si>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</si>
  <si>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</si>
  <si>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</si>
  <si>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</si>
  <si>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</si>
  <si>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</si>
  <si>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</si>
  <si>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</si>
  <si>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</si>
  <si>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</si>
  <si>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</si>
  <si>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</si>
  <si>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</si>
  <si>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</si>
  <si>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</si>
  <si>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</si>
  <si>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</si>
  <si>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</si>
  <si>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</si>
  <si>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</si>
  <si>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</si>
  <si>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</si>
  <si>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</si>
  <si>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</si>
  <si>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</si>
  <si>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</si>
  <si>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</si>
  <si>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</si>
  <si>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</si>
  <si>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</si>
  <si>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</si>
  <si>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</si>
  <si>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</si>
  <si>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</si>
  <si>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</si>
  <si>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</si>
  <si>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</si>
  <si>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</si>
  <si>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</si>
  <si>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</si>
  <si>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</si>
  <si>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</si>
  <si>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</si>
  <si>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</si>
  <si>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</si>
  <si>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</si>
  <si>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</si>
  <si>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</si>
  <si>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</si>
  <si>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</si>
  <si>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</si>
  <si>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</si>
  <si>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</si>
  <si>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</si>
  <si>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</si>
  <si>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</si>
  <si>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</si>
  <si>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</si>
  <si>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</si>
  <si>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</si>
  <si>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</si>
  <si>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</si>
  <si>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</si>
  <si>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</si>
  <si>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</si>
  <si>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</si>
  <si>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</si>
  <si>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</si>
  <si>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</si>
  <si>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</si>
  <si>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</si>
  <si>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</si>
  <si>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</si>
  <si>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</si>
  <si>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</si>
  <si>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</si>
  <si>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</si>
  <si>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</si>
  <si>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</si>
  <si>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</si>
  <si>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</si>
  <si>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</si>
  <si>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</si>
  <si>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</si>
  <si>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</si>
  <si>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</si>
  <si>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</si>
  <si>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</si>
  <si>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</si>
  <si>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</si>
  <si>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</si>
  <si>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</si>
  <si>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</si>
  <si>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</si>
  <si>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</si>
  <si>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</si>
  <si>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</si>
  <si>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</si>
  <si>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</si>
  <si>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</si>
  <si>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</si>
  <si>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</si>
  <si>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</si>
  <si>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</si>
  <si>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</si>
  <si>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</si>
  <si>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</si>
  <si>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</si>
  <si>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</si>
  <si>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</si>
  <si>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</si>
  <si>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</si>
  <si>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</si>
  <si>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</si>
  <si>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</si>
  <si>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</si>
  <si>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</si>
  <si>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</si>
  <si>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</si>
  <si>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</si>
  <si>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</si>
  <si>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</si>
  <si>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</si>
  <si>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</si>
  <si>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</si>
  <si>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</si>
  <si>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</si>
  <si>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</si>
  <si>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</si>
  <si>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</si>
  <si>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</si>
  <si>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</si>
  <si>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</si>
  <si>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</si>
  <si>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</si>
  <si>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</si>
  <si>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</si>
  <si>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</si>
  <si>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</si>
  <si>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</si>
  <si>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</si>
  <si>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</si>
  <si>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</si>
  <si>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</si>
  <si>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</si>
  <si>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</si>
  <si>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</si>
  <si>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</si>
  <si>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</si>
  <si>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</si>
  <si>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</si>
  <si>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</si>
  <si>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</si>
  <si>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</si>
  <si>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</si>
  <si>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</si>
  <si>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</si>
  <si>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</si>
  <si>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</si>
  <si>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</si>
  <si>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</si>
  <si>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</si>
  <si>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</si>
  <si>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</si>
  <si>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</si>
  <si>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</si>
  <si>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</si>
  <si>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</si>
  <si>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</si>
  <si>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</si>
  <si>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</si>
  <si>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</si>
  <si>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</si>
  <si>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</si>
  <si>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</si>
  <si>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</si>
  <si>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</si>
  <si>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</si>
  <si>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</si>
  <si>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</si>
  <si>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</si>
  <si>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</si>
  <si>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</si>
  <si>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</si>
  <si>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</si>
  <si>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</si>
  <si>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</si>
  <si>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</si>
  <si>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</si>
  <si>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</si>
  <si>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</si>
  <si>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</si>
  <si>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</si>
  <si>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</si>
  <si>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</si>
  <si>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</si>
  <si>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</si>
  <si>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</si>
  <si>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</si>
  <si>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</si>
  <si>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</si>
  <si>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</si>
  <si>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</si>
  <si>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</si>
  <si>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</si>
  <si>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</si>
  <si>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</si>
  <si>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</si>
  <si>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</si>
  <si>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</si>
  <si>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</si>
  <si>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</si>
  <si>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</si>
  <si>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</si>
  <si>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</si>
  <si>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</si>
  <si>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</si>
  <si>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</si>
  <si>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</si>
  <si>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</si>
  <si>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</si>
  <si>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</si>
  <si>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</si>
  <si>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</si>
  <si>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</si>
  <si>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</si>
  <si>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</si>
  <si>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</si>
  <si>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</si>
  <si>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</si>
  <si>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</si>
  <si>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</si>
  <si>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</si>
  <si>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</si>
  <si>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</si>
  <si>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</si>
  <si>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</si>
  <si>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</si>
  <si>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</si>
  <si>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</si>
  <si>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</si>
  <si>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</si>
  <si>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</si>
  <si>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</si>
  <si>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</si>
  <si>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</si>
  <si>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</si>
  <si>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</si>
  <si>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</si>
  <si>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</si>
  <si>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</si>
  <si>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</si>
  <si>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</si>
  <si>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</si>
  <si>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</si>
  <si>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</si>
  <si>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</si>
  <si>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</si>
  <si>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</si>
  <si>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</si>
  <si>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</si>
  <si>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</si>
  <si>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</si>
  <si>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</si>
  <si>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</si>
  <si>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</si>
  <si>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</si>
  <si>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</si>
  <si>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</si>
  <si>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</si>
  <si>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</si>
  <si>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</si>
  <si>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</si>
  <si>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</si>
  <si>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</si>
  <si>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</si>
  <si>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</si>
  <si>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</si>
  <si>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</si>
  <si>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</si>
  <si>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</si>
  <si>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</si>
  <si>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</si>
  <si>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</si>
  <si>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</si>
  <si>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</si>
  <si>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</si>
  <si>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</si>
  <si>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</si>
  <si>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</si>
  <si>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</si>
  <si>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</si>
  <si>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</si>
  <si>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</si>
  <si>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</si>
  <si>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</si>
  <si>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</si>
  <si>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</si>
  <si>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</si>
  <si>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</si>
  <si>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</si>
  <si>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</si>
  <si>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</si>
  <si>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</si>
  <si>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</si>
  <si>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</si>
  <si>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</si>
  <si>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</si>
  <si>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</si>
  <si>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</si>
  <si>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</si>
  <si>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</si>
  <si>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</si>
  <si>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</si>
  <si>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</si>
  <si>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</si>
  <si>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</si>
  <si>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</si>
  <si>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</si>
  <si>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</si>
  <si>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</si>
  <si>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</si>
  <si>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</si>
  <si>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</si>
  <si>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</si>
  <si>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</si>
  <si>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</si>
  <si>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</si>
  <si>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</si>
  <si>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</si>
  <si>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</si>
  <si>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</si>
  <si>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</si>
  <si>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</si>
  <si>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</si>
  <si>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</si>
  <si>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</si>
  <si>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</si>
  <si>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</si>
  <si>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</si>
  <si>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</si>
  <si>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</si>
  <si>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</si>
  <si>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</si>
  <si>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</si>
  <si>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</si>
  <si>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</si>
  <si>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</si>
  <si>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</si>
  <si>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</si>
  <si>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</si>
  <si>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</si>
  <si>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</si>
  <si>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</si>
  <si>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</si>
  <si>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</si>
  <si>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</si>
  <si>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</si>
  <si>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</si>
  <si>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</si>
  <si>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</si>
  <si>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</si>
  <si>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</si>
  <si>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</si>
  <si>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</si>
  <si>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</si>
  <si>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</si>
  <si>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</si>
  <si>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</si>
  <si>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</si>
  <si>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</si>
  <si>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</si>
  <si>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</si>
  <si>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</si>
  <si>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</si>
  <si>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</si>
  <si>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</si>
  <si>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</si>
  <si>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</si>
  <si>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</si>
  <si>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</si>
  <si>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</si>
  <si>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</si>
  <si>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</si>
  <si>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</si>
  <si>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</si>
  <si>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</si>
  <si>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</si>
  <si>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</si>
  <si>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</si>
  <si>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</si>
  <si>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</si>
  <si>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</si>
  <si>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</si>
  <si>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</si>
  <si>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</si>
  <si>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</si>
  <si>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</si>
  <si>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</si>
  <si>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</si>
  <si>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</si>
  <si>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</si>
  <si>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</si>
  <si>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</si>
  <si>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</si>
  <si>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</si>
  <si>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</si>
  <si>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</si>
  <si>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</si>
  <si>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</si>
  <si>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</si>
  <si>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</si>
  <si>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</si>
  <si>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</si>
  <si>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</si>
  <si>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</si>
  <si>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</si>
  <si>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</si>
  <si>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</si>
  <si>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</si>
  <si>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</si>
  <si>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</si>
  <si>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</si>
  <si>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</si>
  <si>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</si>
  <si>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</si>
  <si>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</si>
  <si>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</si>
  <si>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</si>
  <si>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</si>
  <si>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</si>
  <si>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</si>
  <si>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</si>
  <si>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</si>
  <si>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</si>
  <si>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</si>
  <si>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</si>
  <si>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</si>
  <si>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</si>
  <si>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</si>
  <si>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</si>
  <si>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</si>
  <si>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</si>
  <si>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</si>
  <si>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</si>
  <si>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</si>
  <si>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</si>
  <si>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</si>
  <si>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</si>
  <si>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</si>
  <si>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</si>
  <si>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</si>
  <si>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</si>
  <si>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</si>
  <si>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</si>
  <si>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</si>
  <si>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</si>
  <si>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</si>
  <si>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</si>
  <si>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</si>
  <si>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</si>
  <si>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</si>
  <si>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</si>
  <si>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</si>
  <si>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</si>
  <si>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</si>
  <si>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</si>
  <si>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</si>
  <si>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</si>
  <si>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</si>
  <si>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</si>
  <si>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</si>
  <si>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</si>
  <si>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</si>
  <si>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</si>
  <si>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</si>
  <si>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</si>
  <si>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</si>
  <si>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</si>
  <si>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</si>
  <si>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</si>
  <si>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</si>
  <si>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</si>
  <si>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</si>
  <si>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</si>
  <si>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</si>
  <si>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</si>
  <si>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</si>
  <si>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</si>
  <si>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</si>
  <si>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</si>
  <si>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</si>
  <si>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</si>
  <si>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</si>
  <si>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</si>
  <si>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</si>
  <si>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</si>
  <si>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</si>
  <si>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</si>
  <si>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</si>
  <si>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</si>
  <si>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</si>
  <si>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</si>
  <si>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</si>
  <si>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</si>
  <si>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</si>
  <si>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</si>
  <si>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</si>
  <si>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</si>
  <si>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</si>
  <si>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</si>
  <si>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</si>
  <si>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</si>
  <si>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</si>
  <si>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</si>
  <si>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</si>
  <si>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</si>
  <si>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</si>
  <si>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</si>
  <si>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</si>
  <si>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</si>
  <si>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</si>
  <si>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</si>
  <si>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</si>
  <si>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</si>
  <si>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</si>
  <si>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</si>
  <si>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</si>
  <si>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</si>
  <si>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</si>
  <si>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</si>
  <si>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</si>
  <si>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</si>
  <si>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</si>
  <si>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</si>
  <si>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</si>
  <si>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</si>
  <si>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</si>
  <si>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</si>
  <si>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</si>
  <si>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</si>
  <si>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</si>
  <si>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</si>
  <si>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</si>
  <si>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</si>
  <si>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</si>
  <si>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</si>
  <si>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</si>
  <si>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</si>
  <si>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</si>
  <si>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</si>
  <si>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</si>
  <si>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</si>
  <si>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</si>
  <si>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</si>
  <si>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</si>
  <si>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</si>
  <si>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</si>
  <si>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</si>
  <si>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</si>
  <si>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</si>
  <si>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</si>
  <si>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</si>
  <si>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</si>
  <si>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</si>
  <si>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</si>
  <si>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</si>
  <si>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</si>
  <si>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</si>
  <si>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</si>
  <si>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</si>
  <si>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</si>
  <si>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</si>
  <si>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</si>
  <si>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</si>
  <si>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</si>
  <si>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</si>
  <si>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</si>
  <si>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</si>
  <si>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</si>
  <si>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</si>
  <si>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</si>
  <si>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</si>
  <si>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</si>
  <si>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</si>
  <si>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</si>
  <si>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</si>
  <si>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</si>
  <si>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</si>
  <si>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</si>
  <si>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</si>
  <si>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</si>
  <si>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</si>
  <si>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</si>
  <si>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</si>
  <si>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</si>
  <si>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</si>
  <si>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TT-20251028-02226</t>
  </si>
  <si>
    <t>5G flapping due to obsolete Rectifier , EM team on the way ETA 15 min</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</si>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</sst>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295.99894687499909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0.31962974536872935</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0.3183334490749985</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45958.947372800925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45958.947372800925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45958.947372800925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45958.947372800925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45958.947372800925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45958.947372800925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45958.947372800925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45958.947372800925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45958.947372800925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45958.947372800925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45958.947372800925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45958.947372800925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45958.947372800925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45958.947372800925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45958.947372800925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45958.947372800925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45958.947372800925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45958.947372800925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45958.947372800925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45958.947372800925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45958.947372800925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45958.947372800925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45958.947372800925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45958.947372800925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45958.947372800925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45958.947372800925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45958.947372800925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45958.947372800925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45958.947372800925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45958.947372800925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45958.947372800925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45958.947372800925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45958.947372800925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45958.947372800925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45958.947372800925</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45958.947372800925</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1E4E26B5-FADC-46FC-B6D4-11FF83398ED7}"/>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133.94753483796376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0.20528946759441169</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0.17111122685309965</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9.479282409301959E-3</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45958.947372800925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45958.947372800925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45958.947372800925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45958.947372800925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45958.947372800925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45958.947372800925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45958.947372800925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45958.947372800925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45958.947372800925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45958.947372800925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45958.947372800925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45958.947372800925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45958.947372800925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45958.947372800925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45958.947372800925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45958.947372800925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45958.947372800925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45958.947372800925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45958.947372800925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45958.947372800925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45958.947372800925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45958.947372800925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45958.947372800925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45958.947372800925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45958.947372800925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45958.947372800925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45958.947372800925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45958.947372800925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45958.947372800925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45958.947372800925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45958.947372800925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45958.947372800925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45958.947372800925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45958.947372800925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45958.947372800925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45958.947372800925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45958.947372800925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45958.947372800925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45958.947372800925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45958.947372800925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45958.947372800925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45958.947372800925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45958.947372800925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45958.947372800925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45958.947372800925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45958.947372800925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45958.947372800925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45958.947372800925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45958.947372800925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45958.947372800925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45958.947372800925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45958.947372800925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45958.947372800925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45958.947372800925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45958.947372800925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45958.947372800925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45958.947372800925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45958.947372800925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45958.947372800925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45958.947372800925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45958.947372800925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45958.947372800925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45958.947372800925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45958.947372800925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45958.947372800925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45958.947372800925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45958.947372800925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45958.947372800925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45958.947372800925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45958.947372800925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45958.947372800925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45958.947372800925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45958.947372800925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45958.947372800925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45958.947372800925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45958.947372800925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45958.947372800925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45958.947372800925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45958.947372800925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45958.947372800925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45958.947372800925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45958.947372800925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45958.947372800925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45958.947372800925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45958.947372800925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45958.947372800925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45958.947372800925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45958.947372800925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45958.947372800925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45958.947372800925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45958.947372800925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45958.947372800925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45958.947372800925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45958.947372800925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45958.947372800925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45958.947372800925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45958.947372800925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45958.947372800925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45958.947372800925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45958.947372800925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45958.947372800925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45958.947372800925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45958.947372800925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45958.947372800925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45958.947372800925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45958.947372800925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45958.947372800925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45958.947372800925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45958.947372800925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45958.947372800925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45958.947372800925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45958.947372800925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45958.947372800925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45958.947372800925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45958.947372800925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45958.947372800925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45958.947372800925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45958.947372800925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45958.947372800925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45958.947372800925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45958.947372800925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45958.947372800925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45958.947372800925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45958.947372800925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45958.947372800925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45958.947372800925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45958.947372800925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45958.947372800925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45958.947372800925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45958.947372800925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45958.947372800925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45958.947372800925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45958.947372800925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45958.947372800925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45958.947372800925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45958.947372800925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45958.947372800925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45958.947372800925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45958.947372800925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45958.947372800925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45958.947372800925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45958.947372800925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45958.947372800925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45958.947372800925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45958.947372800925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45958.947372800925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45958.947372800925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45958.947372800925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45958.947372800925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45958.947372800925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45958.947372800925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45958.947372800925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45958.947372800925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45958.947372800925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45958.947372800925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45958.947372800925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45958.947372800925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45958.947372800925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45958.947372800925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45958.947372800925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45958.947372800925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45958.947372800925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45958.947372800925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45958.947372800925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45958.947372800925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45958.947372800925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45958.947372800925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45958.947372800925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45958.947372800925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45958.947372800925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45958.947372800925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45958.947372800925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45958.947372800925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45958.947372800925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45958.947372800925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45958.947372800925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45958.947372800925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45958.947372800925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45958.947372800925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45958.947372800925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45958.947372800925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45958.947372800925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45958.947372800925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45958.947372800925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45958.947372800925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45958.947372800925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45958.947372800925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45958.947372800925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45958.947372800925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45958.947372800925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45958.947372800925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c r="G2" s="21">
        <f t="shared" ref="G2:G4" ca="1" si="0">IFERROR(NOW()-F2,"-")</f>
        <v>45958.947372800925</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45958.947372800925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45958.947372800925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45958.947372800925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45958.947372800925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45958.947372800925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45958.947372800925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45958.947372800925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45958.947372800925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45958.947372800925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45958.947372800925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45958.947372800925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45958.947372800925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45958.947372800925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45958.947372800925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45958.947372800925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45958.947372800925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45958.947372800925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45958.947372800925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45958.947372800925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45958.947372800925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45958.947372800925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45958.947372800925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45958.947372800925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45958.947372800925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45958.947372800925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45958.947372800925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45958.947372800925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45958.947372800925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45958.947372800925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45958.947372800925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45958.947372800925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45958.947372800925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45958.947372800925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45958.947372800925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45958.947372800925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45958.947372800925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45958.947372800925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45958.947372800925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45958.947372800925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45958.947372800925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45958.947372800925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45958.947372800925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45958.947372800925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45958.947372800925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45958.947372800925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45958.947372800925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45958.947372800925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45958.947372800925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45958.947372800925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45958.947372800925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45958.947372800925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45958.947372800925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45958.947372800925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45958.947372800925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45958.947372800925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45958.947372800925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45958.947372800925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45958.947372800925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45958.947372800925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45958.947372800925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45958.947372800925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45958.947372800925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45958.947372800925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45958.947372800925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45958.947372800925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45958.947372800925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45958.947372800925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45958.947372800925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45958.947372800925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45958.947372800925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45958.947372800925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45958.947372800925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45958.947372800925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45958.947372800925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45958.947372800925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45958.947372800925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45958.947372800925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45958.947372800925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45958.947372800925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45958.947372800925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45958.947372800925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45958.947372800925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45958.947372800925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45958.947372800925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45958.947372800925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45958.947372800925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45958.947372800925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45958.947372800925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45958.947372800925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45958.947372800925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45958.947372800925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45958.947372800925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45958.947372800925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45958.947372800925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45958.947372800925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45958.947372800925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45958.947372800925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45958.947372800925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45958.947372800925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45958.947372800925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45958.947372800925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45958.947372800925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45958.947372800925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45958.947372800925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45958.947372800925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45958.947372800925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45958.947372800925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45958.947372800925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45958.947372800925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45958.947372800925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45958.947372800925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45958.947372800925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45958.947372800925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45958.947372800925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45958.947372800925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45958.947372800925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45958.947372800925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45958.947372800925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45958.947372800925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45958.947372800925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45958.947372800925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45958.947372800925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45958.947372800925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45958.947372800925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45958.947372800925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45958.947372800925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45958.947372800925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45958.947372800925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45958.947372800925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45958.947372800925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45958.947372800925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45958.947372800925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45958.947372800925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45958.947372800925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45958.947372800925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45958.947372800925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45958.947372800925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45958.947372800925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45958.947372800925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45958.947372800925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45958.947372800925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45958.947372800925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45958.947372800925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45958.947372800925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45958.947372800925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45958.947372800925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45958.947372800925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45958.947372800925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45958.947372800925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45958.947372800925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45958.947372800925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45958.947372800925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45958.947372800925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45958.947372800925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45958.947372800925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45958.947372800925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45958.947372800925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45958.947372800925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45958.947372800925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45958.947372800925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45958.947372800925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45958.947372800925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45958.947372800925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45958.947372800925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45958.947372800925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45958.947372800925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45958.947372800925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45958.947372800925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45958.947372800925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45958.947372800925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45958.947372800925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45958.947372800925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45958.947372800925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45958.947372800925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45958.947372800925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45958.947372800925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45958.947372800925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45958.947372800925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45958.947372800925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45958.947372800925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45958.947372800925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45958.947372800925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45958.947372800925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45958.947372800925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45958.947372800925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45958.947372800925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45958.947372800925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45958.947372800925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45958.947372800925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45958.947372800925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45958.947372800925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45958.947372800925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45958.947372800925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45958.947372800925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45958.947372800925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45958.947372800925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45958.947372800925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45958.947372800925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45958.947372800925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45958.947372800925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45958.947372800925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45958.947372800925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45958.947372800925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45958.947372800925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45958.947372800925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45958.947372800925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45958.947372800925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45958.947372800925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45958.947372800925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45958.947372800925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45958.947372800925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45958.947372800925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45958.947372800925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45958.947372800925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45958.947372800925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45958.947372800925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45958.947372800925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45958.947372800925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45958.947372800925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45958.947372800925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45958.947372800925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45958.947372800925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45958.947372800925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45958.947372800925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45958.947372800925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45958.947372800925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45958.947372800925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45958.947372800925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45958.947372800925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45958.947372800925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45958.947372800925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45958.947372800925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45958.947372800925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45958.947372800925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45958.947372800925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45958.947372800925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45958.947372800925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45958.947372800925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45958.947372800925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45958.947372800925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45958.947372800925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45958.947372800925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45958.947372800925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45958.947372800925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45958.947372800925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45958.947372800925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45958.947372800925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45958.947372800925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45958.947372800925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45958.947372800925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45958.947372800925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45958.947372800925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45958.947372800925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45958.947372800925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45958.947372800925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45958.947372800925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45958.947372800925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45958.947372800925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45958.947372800925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45958.947372800925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45958.947372800925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45958.947372800925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45958.947372800925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45958.947372800925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45958.947372800925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45958.947372800925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45958.947372800925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45958.947372800925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45958.947372800925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45958.947372800925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45958.947372800925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45958.947372800925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45958.947372800925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45958.947372800925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45958.947372800925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45958.947372800925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45958.947372800925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45958.947372800925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45958.947372800925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45958.947372800925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45958.947372800925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45958.947372800925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45958.947372800925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45958.947372800925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45958.947372800925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45958.947372800925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45958.947372800925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45958.947372800925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45958.947372800925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45958.947372800925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45958.947372800925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45958.947372800925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45958.947372800925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45958.947372800925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45958.947372800925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45958.947372800925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45958.947372800925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45958.947372800925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45958.947372800925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45958.947372800925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45958.947372800925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45958.947372800925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45958.947372800925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45958.947372800925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45958.947372800925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45958.947372800925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45958.947372800925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45958.947372800925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45958.947372800925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45958.947372800925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45958.947372800925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45958.947372800925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45958.947372800925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45958.947372800925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45958.947372800925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45958.947372800925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45958.947372800925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45958.947372800925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45958.947372800925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45958.947372800925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45958.947372800925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45958.947372800925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45958.947372800925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45958.947372800925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45958.947372800925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45958.947372800925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45958.947372800925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45958.947372800925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45958.947372800925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45958.947372800925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45958.947372800925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45958.947372800925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45958.947372800925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45958.947372800925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45958.947372800925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45958.947372800925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45958.947372800925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45958.947372800925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45958.947372800925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45958.947372800925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45958.947372800925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45958.947372800925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45958.947372800925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45958.947372800925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45958.947372800925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45958.947372800925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45958.947372800925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45958.947372800925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45958.947372800925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45958.947372800925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45958.947372800925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45958.947372800925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45958.947372800925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45958.947372800925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45958.947372800925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45958.947372800925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45958.947372800925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45958.947372800925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45958.947372800925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45958.947372800925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45958.947372800925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45958.947372800925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45958.947372800925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45958.947372800925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45958.947372800925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45958.947372800925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45958.947372800925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45958.947372800925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45958.947372800925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45958.947372800925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45958.947372800925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45958.947372800925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45958.947372800925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45958.947372800925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45958.947372800925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45958.947372800925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45958.947372800925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45958.947372800925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45958.947372800925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45958.947372800925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45958.947372800925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45958.947372800925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45958.947372800925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45958.947372800925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45958.947372800925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45958.947372800925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45958.947372800925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45958.947372800925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45958.947372800925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45958.947372800925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45958.947372800925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45958.947372800925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45958.947372800925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45958.947372800925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45958.947372800925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45958.947372800925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45958.947372800925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45958.947372800925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45958.947372800925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45958.947372800925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45958.947372800925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45958.947372800925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45958.947372800925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45958.947372800925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45958.947372800925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45958.947372800925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45958.947372800925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45958.947372800925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45958.947372800925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45958.947372800925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45958.947372800925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45958.947372800925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45958.947372800925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45958.947372800925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45958.947372800925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45958.947372800925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45958.947372800925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45958.947372800925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45958.947372800925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45958.947372800925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45958.947372800925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45958.947372800925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45958.947372800925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45958.947372800925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45958.947372800925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45958.947372800925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45958.947372800925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45958.947372800925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45958.947372800925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45958.947372800925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45958.947372800925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45958.947372800925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45958.947372800925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45958.947372800925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45958.947372800925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45958.947372800925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45958.947372800925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45958.947372800925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45958.947372800925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45958.947372800925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45958.947372800925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45958.947372800925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45958.947372800925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45958.947372800925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45958.947372800925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45958.947372800925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45958.947372800925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45958.947372800925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45958.947372800925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45958.947372800925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45958.947372800925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45958.947372800925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45958.947372800925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45958.947372800925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45958.947372800925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45958.947372800925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45958.947372800925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45958.947372800925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45958.947372800925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45958.947372800925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45958.947372800925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45958.947372800925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45958.947372800925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45958.947372800925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45958.947372800925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45958.947372800925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45958.947372800925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45958.947372800925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45958.947372800925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45958.947372800925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45958.947372800925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45958.947372800925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45958.947372800925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45958.947372800925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45958.947372800925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45958.947372800925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45958.947372800925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45958.947372800925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45958.947372800925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45958.947372800925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45958.947372800925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45958.947372800925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45958.947372800925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45958.947372800925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45958.947372800925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45958.947372800925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45958.947372800925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45958.947372800925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45958.947372800925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45958.947372800925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45958.947372800925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45958.947372800925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45958.947372800925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45958.947372800925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45958.947372800925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45958.947372800925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45958.947372800925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45958.947372800925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45958.947372800925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45958.947372800925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45958.947372800925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45958.947372800925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45958.947372800925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45958.947372800925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45958.947372800925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45958.947372800925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45958.947372800925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45958.947372800925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45958.947372800925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45958.947372800925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45958.947372800925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45958.947372800925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45958.947372800925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45958.947372800925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45958.947372800925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45958.947372800925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45958.947372800925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45958.947372800925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45958.947372800925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45958.947372800925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45958.947372800925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45958.947372800925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45958.947372800925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45958.947372800925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45958.947372800925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45958.947372800925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45958.947372800925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45958.947372800925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45958.947372800925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45958.947372800925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45958.947372800925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45958.947372800925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45958.947372800925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45958.947372800925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45958.947372800925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45958.947372800925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45958.947372800925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45958.947372800925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45958.947372800925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45958.947372800925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45958.947372800925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45958.947372800925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45958.947372800925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45958.947372800925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45958.947372800925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45958.947372800925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45958.947372800925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45958.947372800925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45958.947372800925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45958.947372800925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45958.947372800925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45958.947372800925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45958.947372800925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45958.947372800925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45958.947372800925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45958.947372800925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45958.947372800925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45958.947372800925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45958.947372800925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45958.947372800925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45958.947372800925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45958.947372800925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45958.947372800925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45958.947372800925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45958.947372800925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45958.947372800925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45958.947372800925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45958.947372800925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45958.947372800925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45958.947372800925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45958.947372800925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45958.947372800925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45958.947372800925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45958.947372800925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45958.947372800925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45958.947372800925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45958.947372800925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45958.947372800925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45958.947372800925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45958.947372800925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45958.947372800925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45958.947372800925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45958.947372800925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45958.947372800925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45958.947372800925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45958.947372800925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45958.947372800925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45958.947372800925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45958.947372800925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45958.947372800925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45958.947372800925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45958.947372800925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45958.947372800925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45958.947372800925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45958.947372800925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45958.947372800925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45958.947372800925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45958.947372800925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45958.947372800925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45958.947372800925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45958.947372800925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45958.947372800925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45958.947372800925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45958.947372800925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45958.947372800925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45958.947372800925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45958.947372800925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45958.947372800925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45958.947372800925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45958.947372800925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45958.947372800925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45958.947372800925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45958.947372800925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45958.947372800925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45958.947372800925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45958.947372800925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45958.947372800925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45958.947372800925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45958.947372800925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45958.947372800925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45958.947372800925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45958.947372800925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45958.947372800925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45958.947372800925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45958.947372800925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45958.947372800925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45958.947372800925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45958.947372800925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45958.947372800925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45958.947372800925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45958.947372800925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45958.947372800925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45958.947372800925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45958.947372800925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45958.947372800925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45958.947372800925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45958.947372800925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45958.947372800925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45958.947372800925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45958.947372800925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45958.947372800925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45958.947372800925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45958.947372800925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45958.947372800925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45958.947372800925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45958.947372800925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45958.947372800925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45958.947372800925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45958.947372800925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45958.947372800925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45958.947372800925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45958.947372800925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45958.947372800925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45958.947372800925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45958.947372800925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45958.947372800925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45958.947372800925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45958.947372800925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45958.947372800925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45958.947372800925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45958.947372800925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45958.947372800925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45958.947372800925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45958.947372800925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45958.947372800925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45958.947372800925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45958.947372800925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45958.947372800925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45958.947372800925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45958.947372800925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45958.947372800925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45958.947372800925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45958.947372800925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45958.947372800925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45958.947372800925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45958.947372800925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45958.947372800925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45958.947372800925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45958.947372800925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45958.947372800925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45958.947372800925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45958.947372800925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45958.947372800925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45958.947372800925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45958.947372800925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45958.947372800925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45958.947372800925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45958.947372800925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45958.947372800925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45958.947372800925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45958.947372800925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45958.947372800925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45958.947372800925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45958.947372800925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45958.947372800925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45958.947372800925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45958.947372800925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45958.947372800925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45958.947372800925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45958.947372800925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45958.947372800925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45958.947372800925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45958.947372800925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45958.947372800925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45958.947372800925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45958.947372800925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45958.947372800925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45958.947372800925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45958.947372800925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45958.947372800925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45958.947372800925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45958.947372800925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45958.947372800925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45958.947372800925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45958.947372800925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45958.947372800925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45958.947372800925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45958.947372800925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45958.947372800925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45958.947372800925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45958.947372800925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45958.947372800925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45958.947372800925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45958.947372800925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45958.947372800925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45958.947372800925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45958.947372800925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45958.947372800925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45958.947372800925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45958.947372800925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45958.947372800925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45958.947372800925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45958.947372800925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45958.947372800925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45958.947372800925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45958.947372800925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45958.947372800925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45958.947372800925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45958.947372800925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45958.947372800925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45958.947372800925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45958.947372800925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45958.947372800925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45958.947372800925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45958.947372800925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45958.947372800925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45958.947372800925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45958.947372800925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45958.947372800925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45958.947372800925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45958.947372800925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45958.947372800925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45958.947372800925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45958.947372800925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45958.947372800925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45958.947372800925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45958.947372800925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45958.947372800925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45958.947372800925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45958.947372800925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45958.947372800925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45958.947372800925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45958.947372800925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45958.947372800925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45958.947372800925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45958.947372800925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45958.947372800925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45958.947372800925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45958.947372800925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45958.947372800925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45958.947372800925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45958.947372800925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45958.947372800925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45958.947372800925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45958.947372800925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45958.947372800925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45958.947372800925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45958.947372800925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45958.947372800925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45958.947372800925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45958.947372800925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45958.947372800925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45958.947372800925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45958.947372800925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45958.947372800925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45958.947372800925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45958.947372800925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45958.947372800925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45958.947372800925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45958.947372800925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45958.947372800925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45958.947372800925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45958.947372800925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45958.947372800925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45958.947372800925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45958.947372800925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45958.947372800925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45958.947372800925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45958.947372800925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45958.947372800925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45958.947372800925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45958.947372800925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45958.947372800925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45958.947372800925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45958.947372800925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45958.947372800925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45958.947372800925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45958.947372800925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45958.947372800925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45958.947372800925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45958.947372800925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45958.947372800925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45958.947372800925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45958.947372800925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45958.947372800925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45958.947372800925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45958.947372800925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45958.947372800925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45958.947372800925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45958.947372800925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45958.947372800925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45958.947372800925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45958.947372800925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45958.947372800925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45958.947372800925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45958.947372800925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45958.947372800925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45958.947372800925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45958.947372800925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45958.947372800925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45958.947372800925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45958.947372800925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45958.947372800925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45958.947372800925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45958.947372800925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45958.947372800925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45958.947372800925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45958.947372800925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45958.947372800925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45958.947372800925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45958.947372800925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45958.947372800925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45958.947372800925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45958.947372800925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45958.947372800925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45958.947372800925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45958.947372800925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45958.947372800925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45958.947372800925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45958.947372800925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45958.947372800925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45958.947372800925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45958.947372800925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45958.947372800925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45958.947372800925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45958.947372800925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45958.947372800925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45958.947372800925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45958.947372800925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45958.947372800925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45958.947372800925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45958.947372800925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45958.947372800925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45958.947372800925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45958.947372800925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45958.947372800925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45958.947372800925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45958.947372800925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45958.947372800925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45958.947372800925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45958.947372800925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45958.947372800925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45958.947372800925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45958.947372800925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45958.947372800925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45958.947372800925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45958.947372800925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45958.947372800925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45958.947372800925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45958.947372800925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45958.947372800925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45958.947372800925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45958.947372800925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45958.947372800925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45958.947372800925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45958.947372800925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45958.947372800925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45958.947372800925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45958.947372800925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45958.947372800925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45958.947372800925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45958.947372800925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45958.947372800925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45958.947372800925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45958.947372800925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45958.947372800925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45958.947372800925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45958.947372800925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45958.947372800925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45958.947372800925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45958.947372800925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45958.947372800925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45958.947372800925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45958.947372800925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45958.947372800925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45958.947372800925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45958.947372800925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45958.947372800925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45958.947372800925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45958.947372800925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45958.947372800925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45958.947372800925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45958.947372800925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45958.947372800925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45958.947372800925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45958.947372800925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45958.947372800925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45958.947372800925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45958.947372800925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45958.947372800925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45958.947372800925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45958.947372800925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45958.947372800925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45958.947372800925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45958.947372800925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45958.947372800925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45958.947372800925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45958.947372800925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45958.947372800925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45958.947372800925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45958.947372800925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45958.947372800925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45958.947372800925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45958.947372800925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45958.947372800925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45958.947372800925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45958.947372800925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45958.947372800925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45958.947372800925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45958.947372800925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45958.947372800925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45958.947372800925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45958.947372800925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45958.947372800925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45958.947372800925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45958.947372800925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45958.947372800925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45958.947372800925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45958.947372800925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45958.947372800925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45958.947372800925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45958.947372800925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45958.947372800925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45958.947372800925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45958.947372800925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45958.947372800925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45958.947372800925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45958.947372800925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45958.947372800925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45958.947372800925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45958.947372800925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45958.947372800925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45958.947372800925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45958.947372800925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45958.947372800925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45958.947372800925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45958.947372800925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45958.947372800925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45958.947372800925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45958.947372800925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45958.947372800925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45958.947372800925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45958.947372800925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45958.947372800925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45958.947372800925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45958.947372800925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45958.947372800925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45958.947372800925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45958.947372800925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45958.947372800925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45958.947372800925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45958.947372800925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45958.947372800925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45958.947372800925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45958.947372800925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45958.947372800925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45958.947372800925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45958.947372800925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45958.947372800925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45958.947372800925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45958.947372800925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45958.947372800925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45958.947372800925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45958.947372800925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45958.947372800925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45958.947372800925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45958.947372800925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45958.947372800925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45958.947372800925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45958.947372800925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45958.947372800925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45958.947372800925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45958.947372800925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45958.947372800925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45958.947372800925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45958.947372800925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45958.947372800925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45958.947372800925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45958.947372800925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45958.947372800925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45958.947372800925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45958.947372800925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45958.947372800925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45958.947372800925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45958.947372800925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45958.947372800925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45958.947372800925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45958.947372800925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45958.947372800925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45958.947372800925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45958.947372800925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45958.947372800925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45958.947372800925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45958.947372800925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45958.947372800925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45958.947372800925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45958.947372800925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45958.947372800925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45958.947372800925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45958.947372800925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45958.947372800925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45958.947372800925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45958.947372800925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45958.947372800925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45958.947372800925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45958.947372800925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45958.947372800925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45958.947372800925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45958.947372800925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45958.947372800925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45958.947372800925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45958.947372800925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45958.947372800925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45958.947372800925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45958.947372800925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45958.947372800925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45958.947372800925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45958.947372800925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45958.947372800925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45958.947372800925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45958.947372800925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45958.947372800925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45958.947372800925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45958.947372800925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45958.947372800925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45958.947372800925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45958.947372800925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45958.947372800925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45958.947372800925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45958.947372800925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45958.947372800925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45958.947372800925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45958.947372800925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45958.947372800925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45958.947372800925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45958.947372800925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45958.947372800925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45958.947372800925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45958.947372800925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45958.947372800925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45958.947372800925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45958.947372800925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45958.947372800925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45958.947372800925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45958.947372800925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45958.947372800925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45958.947372800925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45958.947372800925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45958.947372800925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45958.947372800925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45958.947372800925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45958.947372800925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45958.947372800925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45958.947372800925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45958.947372800925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45958.947372800925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45958.947372800925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45958.947372800925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45958.947372800925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45958.947372800925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45958.947372800925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45958.947372800925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45958.947372800925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45958.947372800925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45958.947372800925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45958.947372800925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45958.947372800925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45958.947372800925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45958.947372800925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45958.947372800925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45958.947372800925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45958.947372800925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45958.947372800925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45958.947372800925</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255.46665520832903</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7.1678356478514615E-2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45958.893055555556</v>
      </c>
      <c r="G4" s="124">
        <f ca="1">IFERROR(NOW()-F4,"")</f>
        <v>5.4317245369020384E-2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45958.947372800925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45958.947372800925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45958.947372800925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45958.947372800925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45958.947372800925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45958.947372800925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45958.947372800925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45958.947372800925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45958.947372800925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45958.947372800925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45958.947372800925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45958.947372800925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45958.947372800925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45958.947372800925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45958.947372800925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45958.947372800925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45958.947372800925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45958.947372800925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45958.947372800925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45958.947372800925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45958.947372800925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45958.947372800925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45958.947372800925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45958.947372800925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45958.947372800925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45958.947372800925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45958.947372800925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45958.947372800925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45958.947372800925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45958.947372800925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45958.947372800925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45958.947372800925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45958.947372800925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45958.947372800925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45958.947372800925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45958.947372800925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45958.947372800925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45958.947372800925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45958.947372800925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45958.947372800925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45958.947372800925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45958.947372800925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45958.947372800925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45958.947372800925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45958.947372800925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45958.947372800925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45958.947372800925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45958.947372800925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45958.947372800925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45958.947372800925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45958.947372800925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45958.947372800925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45958.947372800925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45958.947372800925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45958.947372800925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45958.947372800925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45958.947372800925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45958.947372800925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45958.947372800925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45958.947372800925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45958.947372800925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45958.947372800925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45958.947372800925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45958.947372800925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45958.947372800925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45958.947372800925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45958.947372800925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45958.947372800925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45958.947372800925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45958.947372800925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45958.947372800925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45958.947372800925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45958.947372800925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45958.947372800925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45958.947372800925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45958.947372800925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45958.947372800925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45958.947372800925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45958.947372800925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45958.947372800925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45958.947372800925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45958.947372800925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45958.947372800925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45958.947372800925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45958.947372800925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45958.947372800925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45958.947372800925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45958.947372800925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45958.947372800925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45958.947372800925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45958.947372800925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45958.947372800925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45958.947372800925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45958.947372800925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45958.947372800925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45958.947372800925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45958.947372800925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45958.947372800925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45958.947372800925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45958.947372800925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45958.947372800925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45958.947372800925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45958.947372800925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45958.947372800925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45958.947372800925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45958.947372800925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45958.947372800925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45958.947372800925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45958.947372800925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45958.947372800925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45958.947372800925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45958.947372800925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45958.947372800925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45958.947372800925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45958.947372800925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45958.947372800925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45958.947372800925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45958.947372800925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45958.947372800925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45958.947372800925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45958.947372800925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45958.947372800925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45958.947372800925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45958.947372800925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45958.947372800925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45958.947372800925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45958.947372800925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45958.947372800925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45958.947372800925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45958.947372800925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45958.947372800925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45958.947372800925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45958.947372800925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45958.947372800925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45958.947372800925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45958.947372800925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45958.947372800925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45958.947372800925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45958.947372800925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45958.947372800925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45958.947372800925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45958.947372800925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45958.947372800925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45958.947372800925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45958.947372800925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45958.947372800925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45958.947372800925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45958.947372800925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45958.947372800925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45958.947372800925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45958.947372800925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45958.947372800925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45958.947372800925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45958.947372800925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45958.947372800925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45958.947372800925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45958.947372800925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45958.947372800925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45958.947372800925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45958.947372800925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45958.947372800925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45958.947372800925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45958.947372800925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45958.947372800925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45958.947372800925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45958.947372800925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45958.947372800925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45958.947372800925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45958.947372800925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45958.947372800925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45958.947372800925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45958.947372800925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45958.947372800925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45958.947372800925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45958.947372800925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45958.947372800925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45958.947372800925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67.115312615736912</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32.758495486108586</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10.286261689812818</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3.0416782406973653E-2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45958.947372800925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45958.947372800925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45958.947372800925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45958.947372800925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45958.947372800925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45958.947372800925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45958.947372800925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45958.947372800925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45958.947372800925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45958.947372800925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45958.947372800925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45958.947372800925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45958.947372800925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45958.947372800925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45958.947372800925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45958.947372800925</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45958.947372800925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45958.947372800925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45958.947372800925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45958.947372800925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45958.947372800925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45958.947372800925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45958.947372800925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45958.947372800925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45958.947372800925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45958.947372800925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45958.947372800925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45958.947372800925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45958.947372800925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45958.947372800925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45958.947372800925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45958.947372800925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45958.947372800925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45958.947372800925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45958.947372800925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45958.947372800925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45958.947372800925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45958.947372800925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45958.947372800925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45958.947372800925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45958.947372800925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45958.947372800925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45958.947372800925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45958.947372800925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45958.947372800925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45958.947372800925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45958.947372800925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45958.947372800925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45958.947372800925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45958.947372800925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45958.947372800925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45958.947372800925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45958.947372800925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45958.947372800925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45958.947372800925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45958.947372800925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45958.947372800925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45958.947372800925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45958.947372800925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45958.947372800925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45958.947372800925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45958.947372800925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45958.947372800925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45958.947372800925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45958.947372800925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45958.947372800925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45958.947372800925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45958.947372800925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45958.947372800925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45958.947372800925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45958.947372800925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45958.947372800925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45958.947372800925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45958.947372800925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45958.947372800925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45958.947372800925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45958.947372800925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45958.947372800925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45958.947372800925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45958.947372800925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45958.947372800925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45958.947372800925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45958.947372800925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45958.947372800925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45958.947372800925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45958.947372800925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45958.947372800925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45958.947372800925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45958.947372800925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45958.947372800925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45958.947372800925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45958.947372800925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45958.947372800925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45958.947372800925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45958.947372800925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45958.947372800925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45958.947372800925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45958.947372800925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45958.947372800925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45958.947372800925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45958.947372800925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45958.947372800925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45958.947372800925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45958.947372800925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45958.947372800925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45958.947372800925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45958.947372800925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45958.947372800925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45958.947372800925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45958.947372800925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45958.947372800925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45958.947372800925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45958.947372800925</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45958.947372800925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45958.947372800925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45958.947372800925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45958.947372800925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45958.947372800925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45958.947372800925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45958.947372800925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45958.947372800925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45958.947372800925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45958.947372800925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45958.947372800925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45958.947372800925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45958.947372800925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45958.947372800925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45958.947372800925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45958.947372800925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45958.947372800925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45958.947372800925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45958.947372800925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45958.947372800925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45958.947372800925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45958.947372800925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45958.947372800925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45958.947372800925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45958.947372800925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45958.947372800925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45958.947372800925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45958.947372800925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45958.947372800925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45958.947372800925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45958.947372800925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45958.947372800925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45958.947372800925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45958.947372800925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45958.947372800925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45958.947372800925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45958.947372800925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45958.947372800925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45958.947372800925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45958.947372800925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45958.947372800925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45958.947372800925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45958.947372800925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45958.947372800925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45958.947372800925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45958.947372800925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45958.947372800925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45958.947372800925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45958.947372800925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45958.947372800925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45958.947372800925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45958.947372800925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45958.947372800925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45958.947372800925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45958.947372800925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45958.947372800925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45958.947372800925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45958.947372800925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45958.947372800925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45958.947372800925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45958.947372800925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45958.947372800925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45958.947372800925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45958.947372800925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45958.947372800925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45958.947372800925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45958.947372800925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45958.947372800925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45958.947372800925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45958.947372800925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45958.947372800925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45958.947372800925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45958.947372800925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45958.947372800925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45958.947372800925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45958.947372800925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45958.947372800925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45958.947372800925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45958.947372800925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45958.947372800925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45958.947372800925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45958.947372800925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45958.947372800925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45958.947372800925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45958.947372800925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45958.947372800925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45958.947372800925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45958.947372800925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45958.947372800925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45958.947372800925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45958.947372800925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45958.947372800925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45958.947372800925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45958.947372800925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45958.947372800925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45958.947372800925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45958.947372800925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45958.947372800925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45958.947372800925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45958.947372800925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45958.947372800925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45958.947372800925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45958.947372800925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45958.947372800925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45958.947372800925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45958.947372800925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45958.947372800925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45958.947372800925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45958.947372800925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45958.947372800925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45958.947372800925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45958.947372800925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45958.947372800925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45958.947372800925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45958.947372800925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45958.947372800925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45958.947372800925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45958.947372800925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45958.947372800925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45958.947372800925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45958.947372800925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45958.947372800925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45958.947372800925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45958.947372800925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45958.947372800925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45958.947372800925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45958.947372800925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45958.947372800925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45958.947372800925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45958.947372800925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45958.947372800925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45958.947372800925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45958.947372800925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45958.947372800925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45958.947372800925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45958.947372800925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45958.947372800925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45958.947372800925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45958.947372800925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45958.947372800925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45958.947372800925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45958.947372800925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45958.947372800925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45958.947372800925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45958.947372800925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45958.947372800925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45958.947372800925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45958.947372800925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45958.947372800925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45958.947372800925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45958.947372800925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45958.947372800925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45958.947372800925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45958.947372800925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45958.947372800925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45958.947372800925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45958.947372800925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45958.947372800925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45958.947372800925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45958.947372800925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45958.947372800925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45958.947372800925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45958.947372800925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45958.947372800925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45958.947372800925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45958.947372800925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45958.947372800925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45958.947372800925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45958.947372800925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45958.947372800925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45958.947372800925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45958.947372800925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45958.947372800925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45958.947372800925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45958.947372800925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45958.947372800925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45958.947372800925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45958.947372800925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45958.947372800925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45958.947372800925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45958.947372800925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45958.947372800925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45958.947372800925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45958.947372800925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45958.947372800925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45958.947372800925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45958.947372800925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45958.947372800925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45958.947372800925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45958.947372800925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45958.947372800925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45958.947372800925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45958.947372800925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45958.947372800925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45958.947372800925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45958.947372800925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45958.947372800925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45958.947372800925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45958.947372800925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45958.947372800925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45958.947372800925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45958.947372800925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45958.947372800925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45958.947372800925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45958.947372800925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45958.947372800925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45958.947372800925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45958.947372800925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45958.947372800925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45958.947372800925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45958.947372800925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45958.947372800925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45958.947372800925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45958.947372800925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45958.947372800925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45958.947372800925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45958.947372800925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45958.947372800925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45958.947372800925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45958.947372800925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45958.947372800925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45958.947372800925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45958.947372800925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45958.947372800925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45958.947372800925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45958.947372800925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45958.947372800925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45958.947372800925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45958.947372800925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45958.947372800925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45958.947372800925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45958.947372800925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45958.947372800925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45958.947372800925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45958.947372800925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45958.947372800925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45958.947372800925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45958.947372800925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45958.947372800925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45958.947372800925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45958.947372800925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45958.947372800925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45958.947372800925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45958.947372800925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45958.947372800925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45958.947372800925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45958.947372800925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45958.947372800925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45958.947372800925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45958.947372800925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45958.947372800925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45958.947372800925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45958.947372800925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45958.947372800925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45958.947372800925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45958.947372800925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45958.947372800925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45958.947372800925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45958.947372800925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45958.947372800925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45958.947372800925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45958.947372800925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45958.947372800925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45958.947372800925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45958.947372800925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45958.947372800925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45958.947372800925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45958.947372800925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45958.947372800925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45958.947372800925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45958.947372800925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45958.947372800925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45958.947372800925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45958.947372800925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45958.947372800925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45958.947372800925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45958.947372800925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45958.947372800925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45958.947372800925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45958.947372800925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45958.947372800925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45958.947372800925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45958.947372800925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45958.947372800925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45958.947372800925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45958.947372800925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45958.947372800925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45958.947372800925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45958.947372800925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45958.947372800925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45958.947372800925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45958.947372800925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45958.947372800925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45958.947372800925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45958.947372800925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45958.947372800925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45958.947372800925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45958.947372800925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45958.947372800925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45958.947372800925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45958.947372800925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45958.947372800925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45958.947372800925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45958.947372800925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45958.947372800925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45958.947372800925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45958.947372800925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45958.947372800925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45958.947372800925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45958.947372800925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45958.947372800925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45958.947372800925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45958.947372800925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45958.947372800925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45958.947372800925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45958.947372800925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45958.947372800925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45958.947372800925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45958.947372800925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45958.947372800925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45958.947372800925</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E4" sqref="E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0.16804409721953562</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74" t="s">
        <v>37824</v>
      </c>
      <c r="E3" s="106"/>
      <c r="F3" s="107">
        <v>45958.908842592595</v>
      </c>
      <c r="G3" s="77">
        <f ca="1">IFERROR(NOW()-F3,"-")</f>
        <v>3.8530208330485038E-2</v>
      </c>
      <c r="H3" s="107">
        <v>45958.943067129629</v>
      </c>
      <c r="I3" s="103" t="str">
        <f>IFERROR(VLOOKUP(D3,DB!A:F,6,0),"")</f>
        <v>SCECO</v>
      </c>
      <c r="J3" s="102" t="str">
        <f>IFERROR(VLOOKUP(D3,DB!A:G,7,0),"")</f>
        <v>Dead</v>
      </c>
      <c r="K3" s="108" t="s">
        <v>39111</v>
      </c>
      <c r="L3" s="109" t="str">
        <f>IFERROR(VLOOKUP(D3,DB!A:I,9,0),"")</f>
        <v>Latis</v>
      </c>
    </row>
    <row r="4" spans="1:16383" ht="30" customHeight="1">
      <c r="A4" s="104"/>
      <c r="B4" s="103" t="str">
        <f>IFERROR(VLOOKUP(D4,DB!A:K,11,0),"")</f>
        <v/>
      </c>
      <c r="C4" s="105"/>
      <c r="D4" s="169"/>
      <c r="E4" s="106"/>
      <c r="F4" s="107"/>
      <c r="G4" s="77">
        <f ca="1">IFERROR(NOW()-F4,"-")</f>
        <v>45958.947372800925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45958.947372800925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45958.947372800925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45958.947372800925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45958.947372800925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45958.947372800925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45958.947372800925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45958.947372800925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45958.947372800925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45958.947372800925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45958.947372800925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45958.947372800925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45958.947372800925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45958.947372800925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45958.947372800925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45958.947372800925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45958.947372800925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45958.947372800925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45958.947372800925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45958.947372800925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45958.947372800925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45958.947372800925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45958.947372800925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45958.947372800925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45958.947372800925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45958.947372800925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45958.947372800925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45958.947372800925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45958.947372800925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45958.947372800925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45958.947372800925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45958.947372800925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45958.947372800925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45958.947372800925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45958.947372800925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45958.947372800925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45958.947372800925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45958.947372800925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45958.947372800925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45958.947372800925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45958.947372800925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45958.947372800925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45958.947372800925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45958.947372800925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45958.947372800925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45958.947372800925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45958.947372800925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45958.947372800925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45958.947372800925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45958.947372800925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45958.947372800925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45958.947372800925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45958.947372800925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45958.947372800925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45958.947372800925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45958.947372800925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45958.947372800925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45958.947372800925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45958.947372800925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45958.947372800925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45958.947372800925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45958.947372800925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45958.947372800925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45958.947372800925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45958.947372800925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45958.947372800925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45958.947372800925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45958.947372800925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45958.947372800925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45958.947372800925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45958.947372800925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45958.947372800925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45958.947372800925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45958.947372800925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45958.947372800925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45958.947372800925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45958.947372800925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45958.947372800925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45958.947372800925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45958.947372800925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45958.947372800925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45958.947372800925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45958.947372800925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45958.947372800925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45958.947372800925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45958.947372800925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45958.947372800925</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2025-10-28T19:45:01Z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