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85" documentId="120_S{2AC9BD13-BADA-5192-A53E-5A8FF88502F6}" xr6:coauthVersionLast="47" xr6:coauthVersionMax="47" xr10:uidLastSave="{FC372963-B4A2-439D-8EC6-E278E871DD1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<sst xmlns="http://schemas.openxmlformats.org/spreadsheetml/2006/main" count="181601" uniqueCount="39215">
  <si>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</si>
  <si>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</si>
  <si>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</si>
  <si>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</si>
  <si>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</si>
  <si>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</si>
  <si>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</si>
  <si>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</si>
  <si>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</si>
  <si>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</si>
  <si>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</si>
  <si>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</si>
  <si>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</si>
  <si>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</si>
  <si>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</si>
  <si>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</si>
  <si>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</si>
  <si>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</si>
  <si>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</si>
  <si>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</si>
  <si>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</si>
  <si>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</si>
  <si>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</si>
  <si>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</si>
  <si>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</si>
  <si>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</si>
  <si>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</si>
  <si>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</si>
  <si>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</si>
  <si>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</si>
  <si>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</si>
  <si>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</si>
  <si>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</si>
  <si>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</si>
  <si>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</si>
  <si>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</si>
  <si>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</si>
  <si>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</si>
  <si>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</si>
  <si>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</si>
  <si>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</si>
  <si>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</si>
  <si>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</si>
  <si>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</si>
  <si>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</si>
  <si>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</si>
  <si>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</si>
  <si>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</si>
  <si>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</si>
  <si>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</si>
  <si>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</si>
  <si>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</si>
  <si>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</si>
  <si>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</si>
  <si>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</si>
  <si>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</si>
  <si>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</si>
  <si>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</si>
  <si>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</si>
  <si>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</si>
  <si>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</si>
  <si>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</si>
  <si>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</si>
  <si>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</si>
  <si>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</si>
  <si>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</si>
  <si>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</si>
  <si>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</si>
  <si>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</si>
  <si>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</si>
  <si>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</si>
  <si>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</si>
  <si>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</si>
  <si>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</si>
  <si>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</si>
  <si>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</si>
  <si>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</si>
  <si>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</si>
  <si>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</si>
  <si>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</si>
  <si>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</si>
  <si>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</si>
  <si>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</si>
  <si>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</si>
  <si>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</si>
  <si>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</si>
  <si>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</si>
  <si>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</si>
  <si>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</si>
  <si>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</si>
  <si>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</si>
  <si>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</si>
  <si>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</si>
  <si>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</si>
  <si>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</si>
  <si>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</si>
  <si>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</si>
  <si>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</si>
  <si>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</si>
  <si>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</si>
  <si>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</si>
  <si>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</si>
  <si>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</si>
  <si>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</si>
  <si>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</si>
  <si>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</si>
  <si>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</si>
  <si>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</si>
  <si>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</si>
  <si>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</si>
  <si>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</si>
  <si>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</si>
  <si>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</si>
  <si>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</si>
  <si>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</si>
  <si>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</si>
  <si>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</si>
  <si>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</si>
  <si>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</si>
  <si>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</si>
  <si>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</si>
  <si>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</si>
  <si>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</si>
  <si>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</si>
  <si>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</si>
  <si>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</si>
  <si>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</si>
  <si>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</si>
  <si>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</si>
  <si>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</si>
  <si>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</si>
  <si>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</si>
  <si>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</si>
  <si>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</si>
  <si>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</si>
  <si>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</si>
  <si>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</si>
  <si>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</si>
  <si>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</si>
  <si>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</si>
  <si>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</si>
  <si>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</si>
  <si>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</si>
  <si>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</si>
  <si>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</si>
  <si>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</si>
  <si>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</si>
  <si>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</si>
  <si>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</si>
  <si>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</si>
  <si>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</si>
  <si>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</si>
  <si>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</si>
  <si>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</si>
  <si>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</si>
  <si>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</si>
  <si>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</si>
  <si>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</si>
  <si>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</si>
  <si>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</si>
  <si>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</si>
  <si>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</si>
  <si>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</si>
  <si>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</si>
  <si>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</si>
  <si>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</si>
  <si>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</si>
  <si>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</si>
  <si>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</si>
  <si>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</si>
  <si>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</si>
  <si>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</si>
  <si>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</si>
  <si>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</si>
  <si>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</si>
  <si>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</si>
  <si>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</si>
  <si>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</si>
  <si>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</si>
  <si>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</si>
  <si>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</si>
  <si>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</si>
  <si>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</si>
  <si>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</si>
  <si>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</si>
  <si>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</si>
  <si>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</si>
  <si>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</si>
  <si>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</si>
  <si>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</si>
  <si>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</si>
  <si>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</si>
  <si>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</si>
  <si>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</si>
  <si>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</si>
  <si>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</si>
  <si>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</si>
  <si>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</si>
  <si>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</si>
  <si>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</si>
  <si>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</si>
  <si>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</si>
  <si>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</si>
  <si>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</si>
  <si>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</si>
  <si>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</si>
  <si>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</si>
  <si>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</si>
  <si>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</si>
  <si>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</si>
  <si>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</si>
  <si>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</si>
  <si>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</si>
  <si>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</si>
  <si>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</si>
  <si>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</si>
  <si>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</si>
  <si>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</si>
  <si>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</si>
  <si>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</si>
  <si>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</si>
  <si>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</si>
  <si>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</si>
  <si>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</si>
  <si>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</si>
  <si>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</si>
  <si>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</si>
  <si>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</si>
  <si>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</si>
  <si>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</si>
  <si>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</si>
  <si>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</si>
  <si>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</si>
  <si>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</si>
  <si>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</si>
  <si>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</si>
  <si>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</si>
  <si>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</si>
  <si>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</si>
  <si>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</si>
  <si>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</si>
  <si>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</si>
  <si>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</si>
  <si>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</si>
  <si>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</si>
  <si>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</si>
  <si>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</si>
  <si>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</si>
  <si>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</si>
  <si>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</si>
  <si>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</si>
  <si>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</si>
  <si>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</si>
  <si>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</si>
  <si>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</si>
  <si>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</si>
  <si>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</si>
  <si>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</si>
  <si>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</si>
  <si>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</si>
  <si>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</si>
  <si>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</si>
  <si>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</si>
  <si>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</si>
  <si>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</si>
  <si>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</si>
  <si>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</si>
  <si>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</si>
  <si>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</si>
  <si>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</si>
  <si>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</si>
  <si>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</si>
  <si>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</si>
  <si>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</si>
  <si>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</si>
  <si>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</si>
  <si>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</si>
  <si>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</si>
  <si>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</si>
  <si>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</si>
  <si>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</si>
  <si>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</si>
  <si>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</si>
  <si>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</si>
  <si>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</si>
  <si>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</si>
  <si>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</si>
  <si>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</si>
  <si>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</si>
  <si>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</si>
  <si>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</si>
  <si>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</si>
  <si>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</si>
  <si>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</si>
  <si>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</si>
  <si>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</si>
  <si>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</si>
  <si>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</si>
  <si>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</si>
  <si>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</si>
  <si>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</si>
  <si>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</si>
  <si>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</si>
  <si>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</si>
  <si>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</si>
  <si>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</si>
  <si>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</si>
  <si>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</si>
  <si>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</si>
  <si>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</si>
  <si>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</si>
  <si>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</si>
  <si>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</si>
  <si>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</si>
  <si>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</si>
  <si>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</si>
  <si>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</si>
  <si>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</si>
  <si>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</si>
  <si>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</si>
  <si>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</si>
  <si>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</si>
  <si>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</si>
  <si>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</si>
  <si>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</si>
  <si>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</si>
  <si>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</si>
  <si>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</si>
  <si>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</si>
  <si>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</si>
  <si>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</si>
  <si>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</si>
  <si>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</si>
  <si>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</si>
  <si>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</si>
  <si>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</si>
  <si>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</si>
  <si>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</si>
  <si>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</si>
  <si>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</si>
  <si>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</si>
  <si>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</si>
  <si>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</si>
  <si>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</si>
  <si>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</si>
  <si>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</si>
  <si>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</si>
  <si>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</si>
  <si>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</si>
  <si>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</si>
  <si>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</si>
  <si>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</si>
  <si>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</si>
  <si>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</si>
  <si>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</si>
  <si>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</si>
  <si>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</si>
  <si>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</si>
  <si>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</si>
  <si>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</si>
  <si>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</si>
  <si>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</si>
  <si>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</si>
  <si>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</si>
  <si>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</si>
  <si>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</si>
  <si>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</si>
  <si>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</si>
  <si>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</si>
  <si>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</si>
  <si>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</si>
  <si>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</si>
  <si>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</si>
  <si>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</si>
  <si>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</si>
  <si>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</si>
  <si>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</si>
  <si>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</si>
  <si>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</si>
  <si>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</si>
  <si>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</si>
  <si>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</si>
  <si>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</si>
  <si>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</si>
  <si>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</si>
  <si>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</si>
  <si>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</si>
  <si>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</si>
  <si>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</si>
  <si>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</si>
  <si>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</si>
  <si>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</si>
  <si>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</si>
  <si>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</si>
  <si>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</si>
  <si>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</si>
  <si>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</si>
  <si>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</si>
  <si>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</si>
  <si>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</si>
  <si>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</si>
  <si>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</si>
  <si>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</si>
  <si>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</si>
  <si>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</si>
  <si>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</si>
  <si>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</si>
  <si>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</si>
  <si>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</si>
  <si>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</si>
  <si>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</si>
  <si>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</si>
  <si>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</si>
  <si>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</si>
  <si>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</si>
  <si>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</si>
  <si>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</si>
  <si>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</si>
  <si>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</si>
  <si>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</si>
  <si>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</si>
  <si>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</si>
  <si>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</si>
  <si>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</si>
  <si>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</si>
  <si>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</si>
  <si>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</si>
  <si>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</si>
  <si>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</si>
  <si>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</si>
  <si>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</si>
  <si>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</si>
  <si>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</si>
  <si>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</si>
  <si>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</si>
  <si>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</si>
  <si>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</si>
  <si>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</si>
  <si>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</si>
  <si>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</si>
  <si>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</si>
  <si>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</si>
  <si>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</si>
  <si>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</si>
  <si>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</si>
  <si>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</si>
  <si>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</si>
  <si>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</si>
  <si>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</si>
  <si>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</si>
  <si>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</si>
  <si>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</si>
  <si>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</si>
  <si>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</si>
  <si>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</si>
  <si>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</si>
  <si>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</si>
  <si>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</si>
  <si>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</si>
  <si>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</si>
  <si>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</si>
  <si>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</si>
  <si>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</si>
  <si>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</si>
  <si>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</si>
  <si>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</si>
  <si>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</si>
  <si>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</si>
  <si>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</si>
  <si>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</si>
  <si>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</si>
  <si>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</si>
  <si>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</si>
  <si>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</si>
  <si>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</si>
  <si>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</si>
  <si>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</si>
  <si>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</si>
  <si>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</si>
  <si>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</si>
  <si>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</si>
  <si>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</si>
  <si>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</si>
  <si>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</si>
  <si>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</si>
  <si>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</si>
  <si>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</si>
  <si>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</si>
  <si>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</si>
  <si>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</si>
  <si>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</si>
  <si>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</si>
  <si>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</si>
  <si>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</si>
  <si>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</si>
  <si>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</si>
  <si>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</si>
  <si>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</si>
  <si>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</si>
  <si>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</si>
  <si>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</si>
  <si>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</si>
  <si>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</si>
  <si>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</si>
  <si>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</si>
  <si>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</si>
  <si>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</si>
  <si>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</si>
  <si>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</si>
  <si>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</si>
  <si>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</si>
  <si>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</si>
  <si>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</si>
  <si>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</si>
  <si>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</si>
  <si>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</si>
  <si>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</si>
  <si>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</si>
  <si>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</si>
  <si>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</si>
  <si>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</si>
  <si>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</si>
  <si>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</si>
  <si>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</si>
  <si>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</si>
  <si>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</si>
  <si>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</si>
  <si>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</si>
  <si>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</si>
  <si>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</si>
  <si>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</si>
  <si>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</si>
  <si>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</si>
  <si>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</si>
  <si>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</si>
  <si>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</si>
  <si>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</si>
  <si>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</si>
  <si>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</si>
  <si>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</si>
  <si>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</si>
  <si>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</si>
  <si>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</si>
  <si>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</si>
  <si>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</si>
  <si>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</si>
  <si>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</si>
  <si>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</si>
  <si>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</si>
  <si>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</si>
  <si>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</si>
  <si>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</si>
  <si>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</si>
  <si>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</si>
  <si>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</si>
  <si>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</si>
  <si>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</si>
  <si>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</si>
  <si>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</si>
  <si>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</si>
  <si>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</si>
  <si>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</si>
  <si>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</si>
  <si>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</si>
  <si>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</si>
  <si>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</si>
  <si>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</si>
  <si>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</si>
  <si>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</si>
  <si>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</si>
  <si>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</si>
  <si>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</si>
  <si>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</si>
  <si>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</si>
  <si>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</si>
  <si>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</si>
  <si>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</si>
  <si>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</si>
  <si>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</si>
  <si>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</si>
  <si>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</si>
  <si>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</si>
  <si>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</si>
  <si>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</si>
  <si>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</si>
  <si>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</si>
  <si>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</si>
  <si>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</si>
  <si>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</si>
  <si>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</si>
  <si>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</si>
  <si>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</si>
  <si>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</si>
  <si>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</si>
  <si>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</si>
  <si>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</si>
  <si>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</si>
  <si>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</si>
  <si>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</si>
  <si>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</si>
  <si>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</si>
  <si>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</si>
  <si>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</si>
  <si>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</si>
  <si>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</si>
  <si>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</si>
  <si>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</si>
  <si>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</si>
  <si>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</si>
  <si>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</si>
  <si>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</si>
  <si>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</si>
  <si>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</si>
  <si>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</si>
  <si>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</si>
  <si>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</si>
  <si>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</si>
  <si>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</si>
  <si>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</si>
  <si>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</si>
  <si>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</si>
  <si>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</si>
  <si>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</si>
  <si>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</si>
  <si>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</si>
  <si>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</si>
  <si>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</si>
  <si>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</si>
  <si>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</si>
  <si>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</si>
  <si>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</si>
  <si>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</si>
  <si>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</si>
  <si>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</si>
  <si>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</si>
  <si>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</si>
  <si>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</si>
  <si>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</si>
  <si>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</si>
  <si>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</si>
  <si>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</si>
  <si>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</si>
  <si>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</si>
  <si>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</si>
  <si>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</si>
  <si>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</si>
  <si>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</si>
  <si>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</si>
  <si>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</si>
  <si>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</si>
  <si>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</si>
  <si>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</si>
  <si>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</si>
  <si>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</si>
  <si>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</si>
  <si>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</si>
  <si>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</si>
  <si>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</si>
  <si>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</si>
  <si>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</si>
  <si>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</si>
  <si>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</si>
  <si>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</si>
  <si>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</si>
  <si>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</si>
  <si>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</si>
  <si>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</si>
  <si>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</si>
  <si>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</si>
  <si>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</si>
  <si>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</si>
  <si>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</si>
  <si>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</si>
  <si>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</si>
  <si>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</si>
  <si>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</si>
  <si>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</si>
  <si>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</si>
  <si>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</si>
  <si>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</si>
  <si>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</si>
  <si>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</si>
  <si>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</si>
  <si>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</si>
  <si>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</si>
  <si>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</si>
  <si>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</si>
  <si>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</si>
  <si>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</si>
  <si>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</si>
  <si>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</si>
  <si>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</si>
  <si>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</si>
  <si>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</si>
  <si>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</si>
  <si>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</si>
  <si>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</si>
  <si>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</si>
  <si>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</si>
  <si>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</si>
  <si>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</si>
  <si>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</si>
  <si>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</si>
  <si>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</si>
  <si>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</si>
  <si>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</si>
  <si>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</si>
  <si>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</si>
  <si>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</si>
  <si>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</si>
  <si>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</si>
  <si>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</si>
  <si>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</si>
  <si>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</si>
  <si>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</si>
  <si>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</si>
  <si>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</si>
  <si>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</si>
  <si>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</si>
  <si>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</si>
  <si>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</si>
  <si>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</si>
  <si>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</si>
  <si>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</si>
  <si>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</si>
  <si>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</si>
  <si>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</si>
  <si>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</si>
  <si>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</si>
  <si>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</si>
  <si>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</si>
  <si>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</si>
  <si>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</si>
  <si>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</si>
  <si>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</si>
  <si>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</si>
  <si>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</si>
  <si>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</si>
  <si>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</si>
  <si>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</si>
  <si>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</si>
  <si>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</si>
  <si>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</si>
  <si>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</si>
  <si>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</si>
  <si>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</si>
  <si>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</si>
  <si>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</si>
  <si>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</si>
  <si>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</si>
  <si>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</si>
  <si>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</si>
  <si>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</si>
  <si>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</si>
  <si>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</si>
  <si>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</si>
  <si>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</si>
  <si>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</si>
  <si>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</si>
  <si>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</si>
  <si>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</si>
  <si>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</si>
  <si>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</si>
  <si>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</si>
  <si>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</si>
  <si>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</si>
  <si>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</si>
  <si>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</si>
  <si>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</si>
  <si>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</si>
  <si>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</si>
  <si>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</si>
  <si>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</si>
  <si>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</si>
  <si>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</si>
  <si>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</si>
  <si>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</si>
  <si>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</si>
  <si>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</si>
  <si>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</si>
  <si>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</si>
  <si>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</si>
  <si>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</si>
  <si>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</si>
  <si>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</si>
  <si>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</si>
  <si>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</si>
  <si>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</si>
  <si>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</si>
  <si>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</si>
  <si>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</si>
  <si>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</si>
  <si>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</si>
  <si>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</si>
  <si>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</si>
  <si>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</si>
  <si>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</si>
  <si>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</si>
  <si>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</si>
  <si>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</si>
  <si>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</si>
  <si>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</si>
  <si>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</si>
  <si>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</si>
  <si>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</si>
  <si>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</si>
  <si>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</si>
  <si>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</si>
  <si>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</si>
  <si>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</si>
  <si>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</si>
  <si>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</si>
  <si>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</si>
  <si>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</si>
  <si>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</si>
  <si>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</si>
  <si>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</si>
  <si>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</si>
  <si>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</si>
  <si>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</si>
  <si>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</si>
  <si>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</si>
  <si>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</si>
  <si>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</si>
  <si>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</si>
  <si>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</si>
  <si>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</si>
  <si>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</si>
  <si>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</si>
  <si>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</si>
  <si>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</si>
  <si>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</si>
  <si>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</si>
  <si>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</si>
  <si>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</si>
  <si>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</si>
  <si>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</si>
  <si>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</si>
  <si>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</si>
  <si>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</si>
  <si>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</si>
  <si>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</si>
  <si>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</si>
  <si>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</si>
  <si>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</si>
  <si>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</si>
  <si>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</si>
  <si>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</si>
  <si>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</si>
  <si>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</si>
  <si>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</si>
  <si>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</si>
  <si>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</si>
  <si>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</si>
  <si>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</si>
  <si>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</si>
  <si>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</si>
  <si>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</si>
  <si>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</si>
  <si>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</si>
  <si>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</si>
  <si>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</si>
  <si>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</si>
  <si>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</si>
  <si>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</si>
  <si>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</si>
  <si>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</si>
  <si>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</si>
  <si>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</si>
  <si>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</si>
  <si>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</si>
  <si>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</si>
  <si>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</si>
  <si>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</si>
  <si>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</si>
  <si>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</si>
  <si>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</si>
  <si>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</si>
  <si>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</si>
  <si>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</si>
  <si>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</si>
  <si>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</si>
  <si>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</si>
  <si>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</si>
  <si>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</si>
  <si>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</si>
  <si>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</si>
  <si>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</si>
  <si>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</si>
  <si>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</si>
  <si>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</si>
  <si>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</si>
  <si>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</si>
  <si>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</si>
  <si>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</si>
  <si>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</si>
  <si>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</si>
  <si>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</si>
  <si>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</si>
  <si>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</si>
  <si>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</si>
  <si>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</si>
  <si>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</si>
  <si>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</si>
  <si>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</si>
  <si>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</si>
  <si>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</si>
  <si>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</si>
  <si>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</si>
  <si>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</si>
  <si>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</si>
  <si>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</si>
  <si>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</si>
  <si>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</si>
  <si>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</si>
  <si>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</si>
  <si>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</si>
  <si>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</si>
  <si>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</si>
  <si>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</si>
  <si>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</si>
  <si>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</si>
  <si>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</si>
  <si>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</si>
  <si>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</si>
  <si>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</si>
  <si>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</si>
  <si>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</si>
  <si>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</si>
  <si>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</si>
  <si>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</si>
  <si>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</si>
  <si>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</si>
  <si>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</si>
  <si>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</si>
  <si>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</si>
  <si>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</si>
  <si>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</si>
  <si>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</si>
  <si>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</si>
  <si>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</si>
  <si>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</si>
  <si>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</si>
  <si>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</si>
  <si>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</si>
  <si>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</si>
  <si>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</si>
  <si>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</si>
  <si>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</si>
  <si>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</si>
  <si>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</si>
  <si>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</si>
  <si>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</si>
  <si>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</si>
  <si>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</si>
  <si>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</si>
  <si>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</si>
  <si>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</si>
  <si>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</si>
  <si>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</si>
  <si>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</si>
  <si>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</si>
  <si>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</si>
  <si>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</si>
  <si>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</si>
  <si>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</si>
  <si>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</si>
  <si>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</si>
  <si>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</si>
  <si>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</si>
  <si>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</si>
  <si>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</si>
  <si>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</si>
  <si>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</si>
  <si>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</si>
  <si>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</si>
  <si>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</si>
  <si>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</si>
  <si>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</si>
  <si>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</si>
  <si>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</si>
  <si>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</si>
  <si>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</si>
  <si>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</si>
  <si>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</si>
  <si>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</si>
  <si>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</si>
  <si>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</si>
  <si>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</si>
  <si>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</si>
  <si>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</si>
  <si>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</si>
  <si>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</si>
  <si>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</si>
  <si>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</si>
  <si>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</si>
  <si>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</si>
  <si>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</si>
  <si>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</si>
  <si>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</si>
  <si>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</si>
  <si>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</si>
  <si>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</si>
  <si>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</si>
  <si>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</si>
  <si>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</si>
  <si>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</si>
  <si>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</si>
  <si>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</si>
  <si>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</si>
  <si>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</si>
  <si>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</si>
  <si>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</si>
  <si>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</si>
  <si>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</si>
  <si>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</si>
  <si>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</si>
  <si>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</si>
  <si>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</si>
  <si>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</si>
  <si>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</si>
  <si>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</si>
  <si>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</si>
  <si>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</si>
  <si>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</si>
  <si>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</si>
  <si>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</si>
  <si>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</si>
  <si>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</si>
  <si>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</si>
  <si>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</si>
  <si>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</si>
  <si>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</si>
  <si>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</si>
  <si>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</si>
  <si>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</si>
  <si>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</si>
  <si>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</si>
  <si>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</si>
  <si>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</si>
  <si>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</si>
  <si>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</si>
  <si>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</si>
  <si>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</si>
  <si>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</si>
  <si>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</si>
  <si>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</si>
  <si>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</si>
  <si>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</si>
  <si>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</si>
  <si>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</si>
  <si>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</si>
  <si>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</si>
  <si>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</si>
  <si>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</si>
  <si>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</si>
  <si>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</si>
  <si>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</si>
  <si>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</si>
  <si>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</si>
  <si>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</si>
  <si>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</si>
  <si>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</si>
  <si>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</si>
  <si>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</si>
  <si>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</si>
  <si>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</si>
  <si>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</si>
  <si>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</si>
  <si>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</si>
  <si>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</si>
  <si>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</si>
  <si>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</si>
  <si>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</si>
  <si>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</si>
  <si>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</si>
  <si>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</si>
  <si>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</si>
  <si>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</si>
  <si>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</si>
  <si>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</si>
  <si>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</si>
  <si>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</si>
  <si>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</si>
  <si>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</si>
  <si>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</si>
  <si>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</si>
  <si>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</si>
  <si>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</si>
  <si>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</si>
  <si>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</si>
  <si>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</si>
  <si>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</si>
  <si>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</si>
  <si>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</si>
  <si>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</si>
  <si>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</si>
  <si>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</si>
  <si>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</si>
  <si>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</si>
  <si>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</si>
  <si>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</si>
  <si>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</si>
  <si>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</si>
  <si>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</si>
  <si>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</si>
  <si>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</si>
  <si>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</si>
  <si>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</si>
  <si>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</si>
  <si>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</si>
  <si>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</si>
  <si>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</si>
  <si>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</si>
  <si>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</si>
  <si>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</si>
  <si>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</si>
  <si>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</si>
  <si>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</si>
  <si>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</si>
  <si>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</si>
  <si>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</si>
  <si>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</si>
  <si>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</si>
  <si>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</si>
  <si>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</si>
  <si>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</si>
  <si>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</si>
  <si>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</si>
  <si>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</si>
  <si>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</si>
  <si>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</si>
  <si>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</si>
  <si>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</si>
  <si>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</si>
  <si>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</si>
  <si>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</si>
  <si>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</si>
  <si>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</si>
  <si>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</si>
  <si>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</si>
  <si>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</si>
  <si>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</si>
  <si>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</si>
  <si>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</si>
  <si>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</si>
  <si>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</si>
  <si>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</si>
  <si>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</si>
  <si>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</si>
  <si>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</si>
  <si>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</si>
  <si>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</si>
  <si>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</si>
  <si>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</si>
  <si>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</si>
  <si>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</si>
  <si>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</si>
  <si>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</si>
  <si>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</si>
  <si>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</si>
  <si>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</si>
  <si>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</si>
  <si>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</si>
  <si>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</si>
  <si>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</si>
  <si>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</si>
  <si>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</si>
  <si>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</si>
  <si>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</si>
  <si>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</si>
  <si>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</si>
  <si>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</si>
  <si>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</si>
  <si>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</si>
  <si>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</si>
  <si>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</si>
  <si>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</si>
  <si>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</si>
  <si>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</si>
  <si>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</si>
  <si>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</si>
  <si>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</si>
  <si>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</si>
  <si>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</si>
  <si>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</si>
  <si>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</si>
  <si>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</si>
  <si>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</si>
  <si>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</si>
  <si>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</si>
  <si>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</si>
  <si>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</si>
  <si>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</si>
  <si>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</si>
  <si>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</si>
  <si>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</si>
  <si>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</si>
  <si>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</si>
  <si>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</si>
  <si>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</si>
  <si>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</si>
  <si>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</si>
  <si>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</si>
  <si>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</si>
  <si>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</si>
  <si>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</si>
  <si>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</si>
  <si>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</si>
  <si>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</si>
  <si>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</si>
  <si>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</si>
  <si>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</si>
  <si>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</si>
  <si>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</si>
  <si>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</si>
  <si>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</si>
  <si>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</si>
  <si>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</si>
  <si>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</si>
  <si>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</si>
  <si>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</si>
  <si>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</si>
  <si>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</si>
  <si>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</si>
  <si>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</si>
  <si>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</si>
  <si>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</si>
  <si>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</si>
  <si>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</si>
  <si>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</si>
  <si>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</si>
  <si>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</si>
  <si>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</si>
  <si>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</si>
  <si>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</si>
  <si>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</si>
  <si>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</si>
  <si>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</si>
  <si>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</si>
  <si>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</si>
  <si>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</si>
  <si>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</si>
  <si>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</si>
  <si>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</si>
  <si>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</si>
  <si>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</si>
  <si>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</si>
  <si>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</si>
  <si>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</si>
  <si>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</si>
  <si>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</si>
  <si>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</si>
  <si>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</si>
  <si>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</si>
  <si>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</si>
  <si>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</si>
  <si>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</si>
  <si>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</si>
  <si>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</si>
  <si>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</si>
  <si>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</si>
  <si>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</si>
  <si>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</si>
  <si>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</si>
  <si>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</si>
  <si>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</si>
  <si>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</si>
  <si>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</si>
  <si>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</si>
  <si>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</si>
  <si>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</si>
  <si>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</si>
  <si>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</si>
  <si>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</si>
  <si>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</si>
  <si>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</si>
  <si>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</si>
  <si>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</si>
  <si>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</si>
  <si>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</si>
  <si>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</si>
  <si>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</si>
  <si>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</si>
  <si>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</si>
  <si>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</si>
  <si>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</si>
  <si>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</si>
  <si>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</si>
  <si>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</si>
  <si>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</si>
  <si>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</si>
  <si>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</si>
  <si>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</si>
  <si>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</si>
  <si>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</si>
  <si>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</si>
  <si>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</si>
  <si>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</si>
  <si>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</si>
  <si>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</si>
  <si>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</si>
  <si>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</si>
  <si>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</si>
  <si>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</si>
  <si>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</si>
  <si>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</si>
  <si>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</si>
  <si>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</si>
  <si>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</si>
  <si>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</si>
  <si>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</si>
  <si>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</si>
  <si>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</si>
  <si>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</si>
  <si>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</si>
  <si>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</si>
  <si>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</si>
  <si>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</si>
  <si>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</si>
  <si>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</si>
  <si>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</si>
  <si>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</si>
  <si>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</si>
  <si>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</si>
  <si>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</si>
  <si>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</si>
  <si>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</si>
  <si>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</si>
  <si>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</si>
  <si>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</si>
  <si>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</si>
  <si>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</si>
  <si>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</si>
  <si>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</si>
  <si>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</si>
  <si>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</si>
  <si>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</si>
  <si>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</si>
  <si>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</si>
  <si>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</si>
  <si>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</si>
  <si>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</si>
  <si>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</si>
  <si>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</si>
  <si>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</si>
  <si>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</si>
  <si>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</si>
  <si>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</si>
  <si>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</si>
  <si>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</si>
  <si>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</si>
  <si>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</si>
  <si>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</si>
  <si>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</si>
  <si>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</si>
  <si>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</si>
  <si>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</si>
  <si>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</si>
  <si>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</si>
  <si>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</si>
  <si>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</si>
  <si>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</si>
  <si>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</si>
  <si>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</si>
  <si>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</si>
  <si>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</si>
  <si>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</si>
  <si>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</si>
  <si>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</si>
  <si>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</si>
  <si>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</si>
  <si>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</si>
  <si>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</si>
  <si>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</si>
  <si>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</si>
  <si>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</si>
  <si>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</si>
  <si>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</si>
  <si>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</si>
  <si>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</si>
  <si>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</si>
  <si>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</si>
  <si>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</si>
  <si>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</si>
  <si>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</si>
  <si>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</si>
  <si>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</si>
  <si>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</si>
  <si>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</si>
  <si>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</si>
  <si>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</si>
  <si>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</si>
  <si>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</si>
  <si>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</si>
  <si>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</si>
  <si>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</si>
  <si>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</si>
  <si>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</si>
  <si>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</si>
  <si>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</si>
  <si>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</si>
  <si>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</si>
  <si>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</si>
  <si>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</si>
  <si>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</si>
  <si>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</si>
  <si>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</si>
  <si>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</si>
  <si>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</si>
  <si>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</si>
  <si>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</si>
  <si>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</si>
  <si>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</si>
  <si>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</si>
  <si>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</si>
  <si>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</si>
  <si>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</si>
  <si>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</si>
  <si>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</si>
  <si>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</si>
  <si>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</si>
  <si>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</si>
  <si>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</si>
  <si>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</si>
  <si>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</si>
  <si>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</si>
  <si>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</si>
  <si>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</si>
  <si>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</si>
  <si>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</si>
  <si>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</si>
  <si>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</si>
  <si>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</si>
  <si>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</si>
  <si>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</si>
  <si>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</si>
  <si>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</si>
  <si>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</si>
  <si>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</si>
  <si>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</si>
  <si>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</si>
  <si>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</si>
  <si>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</si>
  <si>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</si>
  <si>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</si>
  <si>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</si>
  <si>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</si>
  <si>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</si>
  <si>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</si>
  <si>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</si>
  <si>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</si>
  <si>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</si>
  <si>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</si>
  <si>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</si>
  <si>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</si>
  <si>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</si>
  <si>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</si>
  <si>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</si>
  <si>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</si>
  <si>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</si>
  <si>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</si>
  <si>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</si>
  <si>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</si>
  <si>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</si>
  <si>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</si>
  <si>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</si>
  <si>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</si>
  <si>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</si>
  <si>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</si>
  <si>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</si>
  <si>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</si>
  <si>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</si>
  <si>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</si>
  <si>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</si>
  <si>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</si>
  <si>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</si>
  <si>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</si>
  <si>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</si>
  <si>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</si>
  <si>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</si>
  <si>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</si>
  <si>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</si>
  <si>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</si>
  <si>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</si>
  <si>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</si>
  <si>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</si>
  <si>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</si>
  <si>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</si>
  <si>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</si>
  <si>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</si>
  <si>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</si>
  <si>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</si>
  <si>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</si>
  <si>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</si>
  <si>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</si>
  <si>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</si>
  <si>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</si>
  <si>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</si>
  <si>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</si>
  <si>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</si>
  <si>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</si>
  <si>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</si>
  <si>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</si>
  <si>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</si>
  <si>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</si>
  <si>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</si>
  <si>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</si>
  <si>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</si>
  <si>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</si>
  <si>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</si>
  <si>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</si>
  <si>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</si>
  <si>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</si>
  <si>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</si>
  <si>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</si>
  <si>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</si>
  <si>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</si>
  <si>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</si>
  <si>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</si>
  <si>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</si>
  <si>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</si>
  <si>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</si>
  <si>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</si>
  <si>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</si>
  <si>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</si>
  <si>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</si>
  <si>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</si>
  <si>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</si>
  <si>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</si>
  <si>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</si>
  <si>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</si>
  <si>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</si>
  <si>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</si>
  <si>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</si>
  <si>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</si>
  <si>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</si>
  <si>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</si>
  <si>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</si>
  <si>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</si>
  <si>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</si>
  <si>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</si>
  <si>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</si>
  <si>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</si>
  <si>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</si>
  <si>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</si>
  <si>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</si>
  <si>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</si>
  <si>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</si>
  <si>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</si>
  <si>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</si>
  <si>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</si>
  <si>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</si>
  <si>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</si>
  <si>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</si>
  <si>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</si>
  <si>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</si>
  <si>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</si>
  <si>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</si>
  <si>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</si>
  <si>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</si>
  <si>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</si>
  <si>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</si>
  <si>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</si>
  <si>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</si>
  <si>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</si>
  <si>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</si>
  <si>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</si>
  <si>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</si>
  <si>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</si>
  <si>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</si>
  <si>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</si>
  <si>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</si>
  <si>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</si>
  <si>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</si>
  <si>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</si>
  <si>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</si>
  <si>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</si>
  <si>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</si>
  <si>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</si>
  <si>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</si>
  <si>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</si>
  <si>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</si>
  <si>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</si>
  <si>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</si>
  <si>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</si>
  <si>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</si>
  <si>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</si>
  <si>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</si>
  <si>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</si>
  <si>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</si>
  <si>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</si>
  <si>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</si>
  <si>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</si>
  <si>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</si>
  <si>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</si>
  <si>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</si>
  <si>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</si>
  <si>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</si>
  <si>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</si>
  <si>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</si>
  <si>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</si>
  <si>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</si>
  <si>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</si>
  <si>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</si>
  <si>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</si>
  <si>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</si>
  <si>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</si>
  <si>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</si>
  <si>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</si>
  <si>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</si>
  <si>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</si>
  <si>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</si>
  <si>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</si>
  <si>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</si>
  <si>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</si>
  <si>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</si>
  <si>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</si>
  <si>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</si>
  <si>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</si>
  <si>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</si>
  <si>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</si>
  <si>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</si>
  <si>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</si>
  <si>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</si>
  <si>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</si>
  <si>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</si>
  <si>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</si>
  <si>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</si>
  <si>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</si>
  <si>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</si>
  <si>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</si>
  <si>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</si>
  <si>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</si>
  <si>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</si>
  <si>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</si>
  <si>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</si>
  <si>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</si>
  <si>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</si>
  <si>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</si>
  <si>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</si>
  <si>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</si>
  <si>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</si>
  <si>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</si>
  <si>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</si>
  <si>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</si>
  <si>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</si>
  <si>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</si>
  <si>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</si>
  <si>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</si>
  <si>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</si>
  <si>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</si>
  <si>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</si>
  <si>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</si>
  <si>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</si>
  <si>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</si>
  <si>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</si>
  <si>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</si>
  <si>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</si>
  <si>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</si>
  <si>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</si>
  <si>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</si>
  <si>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</si>
  <si>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</si>
  <si>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</si>
  <si>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</si>
  <si>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</si>
  <si>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</si>
  <si>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</si>
  <si>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</si>
  <si>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</si>
  <si>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</si>
  <si>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</si>
  <si>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</si>
  <si>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</si>
  <si>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</si>
  <si>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</si>
  <si>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</si>
  <si>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</si>
  <si>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</si>
  <si>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</si>
  <si>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</si>
  <si>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</si>
  <si>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</si>
  <si>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</si>
  <si>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</si>
  <si>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</si>
  <si>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</si>
  <si>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</si>
  <si>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</si>
  <si>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</si>
  <si>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</si>
  <si>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</si>
  <si>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</si>
  <si>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</si>
  <si>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</si>
  <si>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</si>
  <si>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</si>
  <si>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</si>
  <si>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</si>
  <si>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</si>
  <si>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</si>
  <si>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</si>
  <si>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</si>
  <si>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</si>
  <si>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</si>
  <si>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</si>
  <si>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</si>
  <si>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</si>
  <si>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</si>
  <si>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</si>
  <si>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</si>
  <si>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</si>
  <si>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</si>
  <si>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</si>
  <si>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</si>
  <si>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</si>
  <si>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</si>
  <si>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</si>
  <si>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</si>
  <si>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</si>
  <si>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</si>
  <si>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</si>
  <si>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</si>
  <si>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</si>
  <si>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</si>
  <si>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</si>
  <si>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</si>
  <si>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</si>
  <si>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</si>
  <si>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</si>
  <si>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</si>
  <si>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</si>
  <si>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</si>
  <si>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</si>
  <si>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</si>
  <si>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</si>
  <si>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</si>
  <si>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</si>
  <si>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</si>
  <si>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</si>
  <si>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</si>
  <si>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</si>
  <si>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</si>
  <si>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</si>
  <si>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</si>
  <si>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</si>
  <si>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</si>
  <si>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</si>
  <si>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</si>
  <si>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</si>
  <si>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</si>
  <si>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</si>
  <si>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</si>
  <si>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</si>
  <si>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</si>
  <si>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</si>
  <si>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</si>
  <si>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</si>
  <si>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</si>
  <si>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</si>
  <si>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</si>
  <si>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</si>
  <si>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</si>
  <si>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</si>
  <si>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</si>
  <si>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</si>
  <si>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</si>
  <si>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</si>
  <si>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</si>
  <si>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</si>
  <si>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</si>
  <si>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</si>
  <si>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</si>
  <si>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</si>
  <si>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</si>
  <si>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</si>
  <si>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</si>
  <si>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</si>
  <si>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</si>
  <si>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</si>
  <si>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</si>
  <si>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</si>
  <si>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</si>
  <si>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</si>
  <si>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</si>
  <si>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</si>
  <si>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</si>
  <si>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</si>
  <si>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</si>
  <si>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</si>
  <si>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</si>
  <si>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</si>
  <si>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</si>
  <si>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</si>
  <si>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</si>
  <si>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</si>
  <si>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</si>
  <si>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</si>
  <si>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</si>
  <si>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</si>
  <si>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</si>
  <si>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</si>
  <si>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</si>
  <si>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</si>
  <si>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</si>
  <si>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</si>
  <si>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</si>
  <si>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</si>
  <si>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</si>
  <si>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</si>
  <si>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</si>
  <si>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</si>
  <si>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</si>
  <si>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</si>
  <si>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</si>
  <si>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</si>
  <si>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</si>
  <si>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</si>
  <si>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</si>
  <si>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</si>
  <si>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</si>
  <si>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</si>
  <si>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</si>
  <si>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</si>
  <si>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</si>
  <si>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</si>
  <si>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</si>
  <si>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</si>
  <si>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</si>
  <si>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</si>
  <si>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</si>
  <si>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</si>
  <si>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</si>
  <si>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</si>
  <si>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</si>
  <si>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</si>
  <si>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</si>
  <si>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</si>
  <si>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</si>
  <si>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</si>
  <si>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</si>
  <si>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</si>
  <si>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</si>
  <si>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</si>
  <si>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</si>
  <si>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</si>
  <si>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</si>
  <si>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</si>
  <si>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</si>
  <si>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</si>
  <si>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</si>
  <si>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</si>
  <si>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</si>
  <si>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</si>
  <si>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</si>
  <si>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</si>
  <si>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</si>
  <si>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</si>
  <si>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</si>
  <si>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</si>
  <si>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</si>
  <si>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</si>
  <si>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</si>
  <si>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</si>
  <si>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</si>
  <si>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</si>
  <si>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</si>
  <si>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</si>
  <si>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</si>
  <si>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</si>
  <si>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</si>
  <si>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</si>
  <si>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</si>
  <si>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</si>
  <si>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</si>
  <si>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</si>
  <si>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</si>
  <si>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</si>
  <si>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</si>
  <si>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</si>
  <si>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</si>
  <si>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</si>
  <si>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</si>
  <si>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</si>
  <si>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</si>
  <si>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</si>
  <si>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</si>
  <si>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</si>
  <si>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</si>
  <si>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</si>
  <si>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</si>
  <si>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</si>
  <si>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</si>
  <si>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</si>
  <si>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</si>
  <si>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</si>
  <si>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</si>
  <si>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</si>
  <si>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</si>
  <si>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</si>
  <si>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</si>
  <si>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</si>
  <si>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</si>
  <si>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</si>
  <si>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</si>
  <si>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</si>
  <si>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</si>
  <si>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</si>
  <si>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</si>
  <si>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</si>
  <si>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</si>
  <si>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</si>
  <si>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</si>
  <si>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</si>
  <si>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</si>
  <si>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</si>
  <si>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</si>
  <si>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</si>
  <si>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</si>
  <si>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</si>
  <si>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</si>
  <si>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</si>
  <si>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</si>
  <si>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</si>
  <si>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</si>
  <si>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</si>
  <si>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</si>
  <si>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</si>
  <si>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</si>
  <si>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</si>
  <si>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</si>
  <si>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</si>
  <si>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</si>
  <si>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</si>
  <si>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</si>
  <si>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</si>
  <si>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</si>
  <si>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</si>
  <si>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</si>
  <si>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</si>
  <si>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</si>
  <si>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</si>
  <si>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</si>
  <si>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</si>
  <si>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</si>
  <si>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</si>
  <si>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</si>
  <si>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</si>
  <si>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</si>
  <si>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</si>
  <si>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</si>
  <si>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</si>
  <si>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</si>
  <si>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</si>
  <si>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</si>
  <si>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</si>
  <si>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</si>
  <si>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</si>
  <si>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</si>
  <si>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</si>
  <si>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</si>
  <si>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</si>
  <si>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</si>
  <si>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</si>
  <si>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</si>
  <si>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</si>
  <si>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</si>
  <si>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</si>
  <si>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</si>
  <si>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</si>
  <si>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</si>
  <si>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</si>
  <si>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</si>
  <si>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</si>
  <si>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</si>
  <si>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</si>
  <si>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</si>
  <si>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</si>
  <si>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</si>
  <si>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</si>
  <si>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</si>
  <si>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</si>
  <si>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</si>
  <si>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</si>
  <si>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</si>
  <si>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</si>
  <si>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</si>
  <si>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</si>
  <si>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</si>
  <si>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</si>
  <si>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</si>
  <si>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</si>
  <si>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</si>
  <si>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</si>
  <si>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</si>
  <si>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</si>
  <si>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</si>
  <si>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</si>
  <si>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</si>
  <si>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</si>
  <si>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</si>
  <si>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</si>
  <si>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</si>
  <si>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</si>
  <si>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</si>
  <si>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</si>
  <si>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</si>
  <si>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</si>
  <si>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</si>
  <si>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</si>
  <si>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</si>
  <si>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</si>
  <si>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</si>
  <si>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</si>
  <si>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</si>
  <si>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</si>
  <si>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</si>
  <si>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</si>
  <si>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</si>
  <si>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</si>
  <si>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</si>
  <si>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</si>
  <si>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</si>
  <si>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</si>
  <si>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</si>
  <si>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</si>
  <si>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</si>
  <si>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</si>
  <si>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</si>
  <si>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</si>
  <si>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</si>
  <si>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</si>
  <si>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</si>
  <si>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</si>
  <si>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</si>
  <si>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</si>
  <si>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</si>
  <si>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</si>
  <si>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</si>
  <si>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</si>
  <si>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</si>
  <si>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</si>
  <si>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</si>
  <si>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</si>
  <si>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</si>
  <si>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</si>
  <si>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</si>
  <si>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</si>
  <si>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</si>
  <si>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</si>
  <si>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</si>
  <si>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</si>
  <si>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</si>
  <si>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</si>
  <si>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</si>
  <si>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</si>
  <si>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</si>
  <si>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</si>
  <si>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</si>
  <si>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</si>
  <si>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</si>
  <si>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</si>
  <si>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</si>
  <si>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</si>
  <si>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</si>
  <si>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</si>
  <si>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</si>
  <si>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</si>
  <si>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</si>
  <si>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</si>
  <si>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</si>
  <si>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</si>
  <si>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</si>
  <si>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</si>
  <si>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</si>
  <si>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</si>
  <si>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</si>
  <si>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</si>
  <si>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</si>
  <si>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</si>
  <si>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</si>
  <si>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</si>
  <si>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</si>
  <si>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</si>
  <si>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</si>
  <si>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</si>
  <si>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</si>
  <si>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</si>
  <si>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</si>
  <si>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</si>
  <si>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</si>
  <si>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</si>
  <si>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</si>
  <si>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</si>
  <si>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</si>
  <si>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</si>
  <si>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</si>
  <si>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</si>
  <si>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</si>
  <si>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</si>
  <si>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</si>
  <si>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</si>
  <si>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</si>
  <si>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</si>
  <si>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</si>
  <si>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</si>
  <si>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</si>
  <si>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</si>
  <si>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</si>
  <si>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</si>
  <si>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</si>
  <si>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</si>
  <si>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</si>
  <si>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</si>
  <si>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</si>
  <si>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</si>
  <si>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</si>
  <si>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</si>
  <si>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</si>
  <si>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</si>
  <si>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</si>
  <si>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</si>
  <si>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</si>
  <si>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</si>
  <si>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</si>
  <si>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</si>
  <si>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</si>
  <si>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</si>
  <si>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</si>
  <si>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</si>
  <si>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</si>
  <si>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</si>
  <si>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</si>
  <si>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</si>
  <si>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</si>
  <si>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</si>
  <si>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</si>
  <si>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</si>
  <si>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</si>
  <si>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</si>
  <si>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</si>
  <si>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</si>
  <si>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</si>
  <si>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</si>
  <si>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</si>
  <si>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</si>
  <si>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</si>
  <si>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</si>
  <si>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</si>
  <si>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</si>
  <si>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</si>
  <si>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</si>
  <si>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</si>
  <si>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</si>
  <si>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</si>
  <si>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</si>
  <si>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</si>
  <si>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</si>
  <si>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</si>
  <si>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</si>
  <si>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</si>
  <si>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</si>
  <si>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</si>
  <si>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</si>
  <si>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</si>
  <si>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</si>
  <si>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</si>
  <si>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</si>
  <si>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</si>
  <si>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</si>
  <si>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</si>
  <si>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</si>
  <si>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</si>
  <si>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</si>
  <si>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</si>
  <si>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</si>
  <si>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</si>
  <si>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</si>
  <si>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</si>
  <si>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</si>
  <si>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</si>
  <si>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</si>
  <si>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</si>
  <si>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</si>
  <si>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</si>
  <si>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</si>
  <si>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</si>
  <si>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</si>
  <si>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</si>
  <si>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</si>
  <si>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</si>
  <si>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</si>
  <si>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</si>
  <si>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</si>
  <si>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</si>
  <si>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</si>
  <si>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</si>
  <si>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</si>
  <si>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</si>
  <si>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</si>
  <si>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</si>
  <si>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</si>
  <si>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</si>
  <si>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</si>
  <si>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</si>
  <si>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</si>
  <si>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</si>
  <si>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</si>
  <si>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</si>
  <si>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</si>
  <si>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</si>
  <si>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</si>
  <si>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</si>
  <si>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</si>
  <si>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</si>
  <si>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</si>
  <si>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</si>
  <si>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</si>
  <si>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</si>
  <si>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</si>
  <si>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</si>
  <si>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</si>
  <si>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</si>
  <si>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</si>
  <si>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</si>
  <si>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</si>
  <si>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</si>
  <si>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</si>
  <si>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</si>
  <si>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</si>
  <si>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</si>
  <si>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</si>
  <si>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</si>
  <si>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</si>
  <si>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</si>
  <si>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</si>
  <si>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</si>
  <si>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</si>
  <si>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</si>
  <si>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</si>
  <si>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</si>
  <si>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</si>
  <si>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</si>
  <si>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</si>
  <si>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</si>
  <si>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</si>
  <si>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</si>
  <si>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</si>
  <si>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</si>
  <si>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</si>
  <si>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</si>
  <si>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</si>
  <si>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</si>
  <si>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</si>
  <si>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</si>
  <si>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</si>
  <si>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</si>
  <si>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</si>
  <si>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</si>
  <si>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</si>
  <si>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</si>
  <si>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</si>
  <si>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</si>
  <si>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</si>
  <si>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</si>
  <si>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</si>
  <si>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</si>
  <si>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</si>
  <si>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</si>
  <si>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</si>
  <si>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</si>
  <si>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</si>
  <si>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</si>
  <si>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</si>
  <si>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</si>
  <si>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</si>
  <si>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</si>
  <si>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</si>
  <si>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</si>
  <si>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</si>
  <si>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</si>
  <si>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</si>
  <si>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</si>
  <si>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</si>
  <si>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</si>
  <si>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</si>
  <si>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</si>
  <si>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</si>
  <si>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</si>
  <si>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</si>
  <si>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</si>
  <si>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</si>
  <si>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</si>
  <si>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</si>
  <si>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</si>
  <si>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</si>
  <si>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</si>
  <si>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</si>
  <si>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</si>
  <si>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</si>
  <si>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</si>
  <si>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</si>
  <si>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</si>
  <si>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</si>
  <si>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</si>
  <si>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</si>
  <si>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</si>
  <si>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</si>
  <si>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</si>
  <si>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</si>
  <si>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</si>
  <si>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</si>
  <si>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</si>
  <si>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</si>
  <si>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</si>
  <si>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</si>
  <si>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</si>
  <si>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</si>
  <si>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</si>
  <si>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</si>
  <si>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</si>
  <si>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</si>
  <si>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</si>
  <si>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</si>
  <si>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</si>
  <si>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</si>
  <si>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</si>
  <si>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</si>
  <si>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</si>
  <si>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</si>
  <si>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</si>
  <si>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</si>
  <si>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</si>
  <si>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</si>
  <si>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</si>
  <si>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</si>
  <si>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</si>
  <si>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</si>
  <si>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</si>
  <si>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</si>
  <si>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</si>
  <si>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</si>
  <si>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</si>
  <si>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</si>
  <si>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</si>
  <si>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</si>
  <si>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</si>
  <si>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</si>
  <si>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</si>
  <si>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</si>
  <si>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</si>
  <si>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</si>
  <si>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</si>
  <si>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</si>
  <si>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</si>
  <si>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</si>
  <si>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</si>
  <si>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</si>
  <si>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</si>
  <si>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</si>
  <si>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</si>
  <si>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</si>
  <si>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</si>
  <si>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</si>
  <si>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</si>
  <si>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</si>
  <si>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</si>
  <si>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</si>
  <si>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</si>
  <si>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</si>
  <si>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</si>
  <si>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</si>
  <si>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</si>
  <si>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</si>
  <si>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</si>
  <si>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</si>
  <si>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</si>
  <si>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</si>
  <si>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</si>
  <si>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</si>
  <si>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</si>
  <si>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</si>
  <si>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</si>
  <si>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</si>
  <si>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</si>
  <si>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</si>
  <si>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</si>
  <si>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</si>
  <si>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</si>
  <si>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</si>
  <si>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</si>
  <si>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</si>
  <si>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</si>
  <si>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</si>
  <si>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</si>
  <si>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</si>
  <si>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</si>
  <si>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</si>
  <si>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</si>
  <si>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</si>
  <si>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</si>
  <si>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</si>
  <si>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</si>
  <si>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</si>
  <si>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</si>
  <si>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</si>
  <si>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</si>
  <si>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</si>
  <si>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</si>
  <si>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</si>
  <si>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</si>
  <si>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</si>
  <si>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</si>
  <si>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</si>
  <si>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</si>
  <si>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</si>
  <si>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</si>
  <si>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</si>
  <si>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</si>
  <si>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</si>
  <si>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</si>
  <si>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</si>
  <si>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</si>
  <si>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</si>
  <si>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</si>
  <si>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</si>
  <si>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</si>
  <si>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</si>
  <si>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</si>
  <si>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</si>
  <si>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</si>
  <si>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</si>
  <si>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</si>
  <si>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</si>
  <si>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</si>
  <si>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</si>
  <si>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</si>
  <si>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</si>
  <si>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</si>
  <si>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</si>
  <si>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</si>
  <si>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</si>
  <si>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</si>
  <si>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</si>
  <si>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</si>
  <si>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</si>
  <si>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</si>
  <si>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</si>
  <si>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</si>
  <si>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</si>
  <si>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</si>
  <si>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</si>
  <si>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</si>
  <si>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</si>
  <si>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</si>
  <si>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</si>
  <si>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</si>
  <si>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</si>
  <si>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</si>
  <si>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</si>
  <si>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</si>
  <si>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</si>
  <si>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</si>
  <si>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</si>
  <si>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</si>
  <si>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</si>
  <si>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</si>
  <si>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</si>
  <si>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</si>
  <si>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</si>
  <si>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</si>
  <si>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</si>
  <si>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</si>
  <si>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</si>
  <si>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</si>
  <si>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</si>
  <si>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</si>
  <si>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</si>
  <si>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</si>
  <si>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</si>
  <si>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</si>
  <si>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</si>
  <si>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</si>
  <si>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</si>
  <si>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</si>
  <si>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</si>
  <si>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</si>
  <si>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</si>
  <si>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</si>
  <si>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</si>
  <si>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</si>
  <si>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</si>
  <si>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</si>
  <si>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</si>
  <si>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</si>
  <si>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</si>
  <si>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</si>
  <si>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</si>
  <si>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</si>
  <si>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</si>
  <si>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</si>
  <si>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</si>
  <si>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</si>
  <si>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</si>
  <si>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</si>
  <si>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</si>
  <si>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</si>
  <si>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</si>
  <si>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</si>
  <si>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</si>
  <si>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</si>
  <si>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</si>
  <si>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</si>
  <si>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</si>
  <si>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</si>
  <si>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</si>
  <si>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</si>
  <si>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</si>
  <si>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</si>
  <si>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</si>
  <si>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</si>
  <si>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</si>
  <si>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</si>
  <si>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</si>
  <si>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</si>
  <si>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</si>
  <si>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</si>
  <si>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</si>
  <si>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</si>
  <si>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</si>
  <si>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</si>
  <si>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</si>
  <si>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</si>
  <si>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</si>
  <si>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</si>
  <si>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</si>
  <si>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</si>
  <si>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</si>
  <si>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</si>
  <si>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</si>
  <si>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</si>
  <si>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</si>
  <si>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</si>
  <si>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</si>
  <si>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</si>
  <si>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</si>
  <si>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</si>
  <si>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</si>
  <si>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</si>
  <si>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</si>
  <si>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</si>
  <si>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</si>
  <si>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</si>
  <si>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</si>
  <si>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</si>
  <si>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</si>
  <si>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</si>
  <si>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</si>
  <si>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</si>
  <si>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</si>
  <si>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</si>
  <si>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</si>
  <si>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</si>
  <si>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</si>
  <si>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</si>
  <si>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</si>
  <si>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</si>
  <si>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</si>
  <si>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</si>
  <si>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</si>
  <si>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</si>
  <si>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</si>
  <si>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</si>
  <si>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</si>
  <si>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</si>
  <si>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</si>
  <si>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</si>
  <si>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</si>
  <si>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</si>
  <si>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</si>
  <si>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</si>
  <si>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</si>
  <si>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</si>
  <si>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</si>
  <si>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</si>
  <si>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</si>
  <si>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</si>
  <si>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</si>
  <si>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</si>
  <si>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</si>
  <si>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</si>
  <si>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</si>
  <si>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</si>
  <si>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</si>
  <si>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</si>
  <si>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</si>
  <si>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</si>
  <si>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</si>
  <si>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</si>
  <si>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</si>
  <si>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</si>
  <si>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</si>
  <si>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</si>
  <si>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</si>
  <si>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</si>
  <si>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</si>
  <si>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</si>
  <si>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</si>
  <si>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</si>
  <si>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</si>
  <si>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</si>
  <si>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</si>
  <si>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</si>
  <si>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</si>
  <si>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</si>
  <si>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</si>
  <si>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</si>
  <si>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</si>
  <si>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</si>
  <si>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</si>
  <si>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</si>
  <si>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</si>
  <si>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</si>
  <si>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</si>
  <si>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</si>
  <si>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</si>
  <si>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</si>
  <si>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</si>
  <si>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</si>
  <si>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</si>
  <si>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</si>
  <si>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</si>
  <si>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</si>
  <si>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</si>
  <si>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</si>
  <si>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</si>
  <si>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</si>
  <si>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</si>
  <si>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</si>
  <si>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</si>
  <si>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</si>
  <si>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</si>
  <si>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</si>
  <si>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</si>
  <si>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</si>
  <si>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</si>
  <si>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</si>
  <si>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</si>
  <si>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</si>
  <si>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</si>
  <si>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</si>
  <si>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</si>
  <si>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</si>
  <si>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</si>
  <si>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</si>
  <si>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</si>
  <si>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</si>
  <si>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</si>
  <si>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</si>
  <si>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</si>
  <si>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</si>
  <si>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</si>
  <si>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</si>
  <si>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</si>
  <si>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</si>
  <si>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</si>
  <si>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</si>
  <si>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</si>
  <si>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</si>
  <si>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</si>
  <si>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</si>
  <si>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</si>
  <si>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</si>
  <si>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</si>
  <si>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</si>
  <si>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</si>
  <si>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</si>
  <si>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</si>
  <si>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</si>
  <si>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</si>
  <si>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</si>
  <si>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</si>
  <si>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</si>
  <si>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</si>
  <si>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</si>
  <si>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</si>
  <si>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</si>
  <si>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</si>
  <si>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</si>
  <si>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</si>
  <si>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</si>
  <si>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</si>
  <si>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</si>
  <si>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</si>
  <si>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</si>
  <si>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</si>
  <si>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</si>
  <si>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</si>
  <si>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</si>
  <si>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</si>
  <si>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</si>
  <si>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</si>
  <si>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</si>
  <si>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</si>
  <si>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</si>
  <si>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</si>
  <si>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</si>
  <si>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</si>
  <si>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</si>
  <si>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</si>
  <si>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</si>
  <si>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</si>
  <si>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</si>
  <si>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</si>
  <si>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</si>
  <si>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</si>
  <si>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</si>
  <si>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</si>
  <si>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</si>
  <si>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</si>
  <si>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</si>
  <si>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</si>
  <si>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</si>
  <si>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</si>
  <si>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</si>
  <si>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</si>
  <si>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</si>
  <si>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</si>
  <si>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</si>
  <si>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</si>
  <si>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</si>
  <si>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</si>
  <si>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</si>
  <si>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</si>
  <si>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</si>
  <si>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</si>
  <si>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</si>
  <si>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</si>
  <si>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</si>
  <si>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</si>
  <si>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</si>
  <si>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</si>
  <si>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</si>
  <si>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</si>
  <si>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</si>
  <si>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</si>
  <si>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</si>
  <si>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</si>
  <si>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</si>
  <si>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</si>
  <si>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</si>
  <si>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</si>
  <si>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</si>
  <si>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</si>
  <si>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</si>
  <si>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</si>
  <si>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</si>
  <si>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</si>
  <si>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</si>
  <si>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</si>
  <si>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</si>
  <si>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</si>
  <si>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</si>
  <si>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</si>
  <si>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</si>
  <si>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</si>
  <si>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</si>
  <si>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</si>
  <si>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</si>
  <si>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</si>
  <si>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</si>
  <si>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</si>
  <si>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</si>
  <si>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</si>
  <si>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</si>
  <si>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</si>
  <si>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</si>
  <si>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</si>
  <si>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</si>
  <si>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</si>
  <si>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</si>
  <si>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</si>
  <si>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</si>
  <si>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</si>
  <si>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</si>
  <si>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</si>
  <si>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</si>
  <si>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</si>
  <si>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</si>
  <si>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</si>
  <si>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</si>
  <si>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</si>
  <si>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</si>
  <si>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</si>
  <si>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</si>
  <si>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</si>
  <si>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</si>
  <si>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</si>
  <si>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</si>
  <si>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</si>
  <si>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</si>
  <si>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</si>
  <si>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</si>
  <si>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</si>
  <si>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</si>
  <si>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</si>
  <si>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</si>
  <si>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</si>
  <si>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</si>
  <si>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</si>
  <si>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</si>
  <si>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</si>
  <si>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</si>
  <si>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</si>
  <si>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</si>
  <si>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</si>
  <si>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</si>
  <si>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</si>
  <si>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</si>
  <si>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</si>
  <si>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</si>
  <si>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</si>
  <si>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</si>
  <si>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</si>
  <si>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</si>
  <si>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</si>
  <si>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</si>
  <si>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</si>
  <si>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</si>
  <si>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</si>
  <si>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</si>
  <si>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</si>
  <si>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</si>
  <si>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</si>
  <si>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</si>
  <si>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</si>
  <si>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</si>
  <si>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</si>
  <si>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</si>
  <si>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</si>
  <si>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</si>
  <si>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</si>
  <si>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</si>
  <si>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</si>
  <si>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</si>
  <si>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</si>
  <si>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</si>
  <si>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</si>
  <si>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</si>
  <si>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</si>
  <si>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</si>
  <si>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</si>
  <si>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</si>
  <si>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</si>
  <si>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</si>
  <si>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</si>
  <si>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</si>
  <si>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</si>
  <si>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</si>
  <si>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</si>
  <si>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</si>
  <si>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</si>
  <si>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</si>
  <si>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</si>
  <si>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</si>
  <si>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</si>
  <si>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</si>
  <si>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</si>
  <si>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</si>
  <si>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</si>
  <si>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</si>
  <si>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</si>
  <si>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</si>
  <si>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</si>
  <si>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</si>
  <si>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</si>
  <si>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</si>
  <si>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</si>
  <si>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</si>
  <si>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</si>
  <si>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</si>
  <si>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</si>
  <si>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</si>
  <si>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</si>
  <si>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</si>
  <si>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</si>
  <si>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</si>
  <si>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</si>
  <si>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</si>
  <si>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</si>
  <si>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</si>
  <si>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</si>
  <si>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</si>
  <si>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</si>
  <si>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</si>
  <si>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</si>
  <si>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</si>
  <si>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</si>
  <si>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</si>
  <si>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</si>
  <si>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</si>
  <si>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</si>
  <si>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</si>
  <si>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</si>
  <si>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</si>
  <si>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</si>
  <si>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</si>
  <si>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</si>
  <si>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</si>
  <si>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</si>
  <si>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</si>
  <si>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</si>
  <si>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</si>
  <si>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</si>
  <si>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</si>
  <si>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</si>
  <si>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</si>
  <si>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</si>
  <si>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</si>
  <si>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</si>
  <si>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</si>
  <si>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</si>
  <si>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</si>
  <si>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</si>
  <si>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</si>
  <si>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</si>
  <si>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</si>
  <si>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</si>
  <si>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</si>
  <si>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</si>
  <si>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</si>
  <si>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</si>
  <si>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</si>
  <si>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</si>
  <si>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</si>
  <si>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</si>
  <si>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</si>
  <si>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</si>
  <si>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</si>
  <si>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</si>
  <si>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</si>
  <si>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</si>
  <si>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</si>
  <si>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</si>
  <si>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</si>
  <si>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</si>
  <si>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</si>
  <si>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</si>
  <si>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</si>
  <si>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</si>
  <si>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</si>
  <si>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</si>
  <si>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</si>
  <si>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</si>
  <si>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</si>
  <si>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</si>
  <si>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</si>
  <si>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</si>
  <si>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</si>
  <si>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</si>
  <si>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</si>
  <si>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</si>
  <si>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</si>
  <si>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</si>
  <si>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</si>
  <si>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</si>
  <si>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</si>
  <si>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</si>
  <si>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</si>
  <si>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</si>
  <si>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</si>
  <si>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</si>
  <si>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</si>
  <si>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</si>
  <si>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</si>
  <si>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</si>
  <si>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</si>
  <si>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</si>
  <si>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</si>
  <si>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</si>
  <si>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</si>
  <si>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</si>
  <si>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</si>
  <si>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</si>
  <si>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</si>
  <si>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</si>
  <si>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</si>
  <si>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</si>
  <si>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</si>
  <si>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</si>
  <si>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</si>
  <si>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</si>
  <si>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</si>
  <si>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</si>
  <si>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</si>
  <si>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</si>
  <si>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</si>
  <si>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</si>
  <si>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</si>
  <si>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</si>
  <si>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</si>
  <si>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</si>
  <si>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</si>
  <si>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</si>
  <si>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</si>
  <si>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</si>
  <si>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</si>
  <si>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</si>
  <si>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</si>
  <si>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</si>
  <si>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</si>
  <si>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</si>
  <si>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</si>
  <si>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</si>
  <si>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</si>
  <si>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</si>
  <si>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</si>
  <si>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</si>
  <si>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</si>
  <si>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</si>
  <si>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</si>
  <si>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</si>
  <si>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</si>
  <si>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</si>
  <si>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</si>
  <si>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</si>
  <si>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</si>
  <si>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</si>
  <si>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</si>
  <si>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</si>
  <si>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</si>
  <si>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</si>
  <si>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</si>
  <si>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</si>
  <si>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</si>
  <si>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</si>
  <si>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</si>
  <si>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</si>
  <si>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</si>
  <si>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</si>
  <si>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</si>
  <si>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</si>
  <si>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</si>
  <si>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</si>
  <si>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</si>
  <si>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</si>
  <si>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</si>
  <si>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</si>
  <si>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</si>
  <si>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</si>
  <si>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</si>
  <si>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</si>
  <si>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</si>
  <si>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</si>
  <si>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</si>
  <si>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</si>
  <si>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</si>
  <si>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</si>
  <si>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</si>
  <si>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</si>
  <si>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</si>
  <si>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</si>
  <si>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</si>
  <si>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</si>
  <si>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</si>
  <si>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</si>
  <si>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</si>
  <si>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</si>
  <si>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</si>
  <si>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</si>
  <si>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</si>
  <si>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</si>
  <si>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</si>
  <si>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</si>
  <si>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</si>
  <si>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</si>
  <si>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</si>
  <si>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</si>
  <si>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</si>
  <si>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</si>
  <si>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</si>
  <si>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</si>
  <si>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</si>
  <si>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</si>
  <si>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</si>
  <si>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</si>
  <si>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</si>
  <si>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</si>
  <si>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</si>
  <si>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</si>
  <si>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</si>
  <si>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</si>
  <si>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</si>
  <si>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</si>
  <si>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</si>
  <si>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</si>
  <si>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</si>
  <si>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</si>
  <si>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</si>
  <si>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</si>
  <si>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</si>
  <si>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</si>
  <si>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</si>
  <si>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</si>
  <si>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</si>
  <si>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</si>
  <si>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</si>
  <si>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</si>
  <si>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</si>
  <si>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</si>
  <si>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</si>
  <si>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</si>
  <si>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</si>
  <si>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</si>
  <si>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</si>
  <si>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</si>
  <si>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</si>
  <si>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</si>
  <si>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</si>
  <si>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</si>
  <si>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</si>
  <si>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</si>
  <si>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</si>
  <si>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</si>
  <si>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</si>
  <si>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</si>
  <si>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</si>
  <si>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</si>
  <si>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</si>
  <si>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</si>
  <si>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</si>
  <si>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</si>
  <si>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</si>
  <si>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</si>
  <si>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</si>
  <si>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</si>
  <si>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</si>
  <si>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</si>
  <si>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</si>
  <si>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</si>
  <si>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</si>
  <si>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</si>
  <si>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</si>
  <si>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</si>
  <si>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</si>
  <si>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</si>
  <si>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</si>
  <si>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</si>
  <si>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</si>
  <si>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</si>
  <si>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</si>
  <si>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</si>
  <si>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</si>
  <si>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</si>
  <si>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</si>
  <si>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</si>
  <si>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</si>
  <si>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</si>
  <si>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</si>
  <si>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</si>
  <si>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</si>
  <si>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</si>
  <si>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</si>
  <si>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</si>
  <si>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</si>
  <si>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</si>
  <si>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</si>
  <si>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</si>
  <si>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</si>
  <si>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</si>
  <si>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</si>
  <si>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</si>
  <si>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</si>
  <si>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</si>
  <si>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</si>
  <si>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</si>
  <si>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</si>
  <si>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</si>
  <si>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</si>
  <si>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</si>
  <si>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</si>
  <si>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</si>
  <si>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</si>
  <si>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</si>
  <si>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</si>
  <si>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</si>
  <si>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</si>
  <si>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</si>
  <si>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</si>
  <si>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</si>
  <si>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</si>
  <si>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</si>
  <si>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</si>
  <si>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</si>
  <si>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</si>
  <si>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</si>
  <si>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</si>
  <si>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</si>
  <si>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</si>
  <si>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</si>
  <si>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</si>
  <si>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</si>
  <si>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</si>
  <si>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</si>
  <si>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</si>
  <si>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</si>
  <si>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</si>
  <si>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</si>
  <si>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</si>
  <si>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</si>
  <si>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</si>
  <si>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</si>
  <si>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</si>
  <si>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</si>
  <si>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</si>
  <si>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</si>
  <si>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</si>
  <si>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</si>
  <si>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</si>
  <si>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</si>
  <si>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</si>
  <si>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</si>
  <si>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</si>
  <si>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</si>
  <si>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</si>
  <si>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</si>
  <si>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</si>
  <si>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</si>
  <si>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</si>
  <si>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</si>
  <si>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</si>
  <si>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</si>
  <si>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</si>
  <si>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</si>
  <si>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</si>
  <si>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</si>
  <si>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</si>
  <si>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</si>
  <si>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</si>
  <si>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</si>
  <si>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</si>
  <si>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</si>
  <si>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</si>
  <si>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</si>
  <si>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</si>
  <si>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</si>
  <si>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</si>
  <si>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</si>
  <si>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</si>
  <si>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</si>
  <si>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</si>
  <si>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</si>
  <si>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</si>
  <si>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</si>
  <si>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</si>
  <si>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</si>
  <si>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</si>
  <si>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</si>
  <si>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</si>
  <si>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</si>
  <si>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</si>
  <si>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</si>
  <si>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</si>
  <si>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</si>
  <si>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</si>
  <si>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</si>
  <si>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</si>
  <si>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</si>
  <si>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</si>
  <si>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</si>
  <si>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</si>
  <si>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</si>
  <si>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</si>
  <si>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</si>
  <si>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</si>
  <si>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</si>
  <si>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</si>
  <si>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</si>
  <si>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</si>
  <si>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</si>
  <si>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</si>
  <si>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</si>
  <si>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</si>
  <si>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</si>
  <si>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</si>
  <si>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</si>
  <si>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</si>
  <si>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</si>
  <si>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</si>
  <si>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</si>
  <si>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</si>
  <si>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</si>
  <si>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</si>
  <si>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</si>
  <si>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</si>
  <si>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</si>
  <si>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</si>
  <si>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</si>
  <si>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</si>
  <si>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</si>
  <si>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</si>
  <si>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</si>
  <si>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</si>
  <si>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</si>
  <si>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</si>
  <si>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</si>
  <si>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</si>
  <si>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</si>
  <si>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</si>
  <si>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</si>
  <si>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</si>
  <si>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</si>
  <si>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</si>
  <si>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</si>
  <si>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</si>
  <si>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</si>
  <si>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</si>
  <si>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</si>
  <si>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</si>
  <si>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</si>
  <si>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</si>
  <si>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</si>
  <si>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</si>
  <si>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</si>
  <si>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</si>
  <si>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</si>
  <si>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</si>
  <si>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</si>
  <si>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</si>
  <si>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</si>
  <si>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</si>
  <si>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</si>
  <si>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</si>
  <si>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</si>
  <si>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</si>
  <si>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</si>
  <si>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</si>
  <si>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</si>
  <si>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</si>
  <si>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</si>
  <si>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</si>
  <si>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</si>
  <si>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</si>
  <si>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</si>
  <si>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</si>
  <si>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</si>
  <si>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</si>
  <si>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</si>
  <si>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</si>
  <si>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</si>
  <si>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</si>
  <si>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</si>
  <si>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</si>
  <si>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</si>
  <si>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</si>
  <si>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</si>
  <si>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</si>
  <si>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</si>
  <si>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</si>
  <si>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</si>
  <si>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</si>
  <si>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</si>
  <si>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</si>
  <si>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</si>
  <si>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</si>
  <si>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</si>
  <si>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</si>
  <si>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</si>
  <si>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</si>
  <si>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</si>
  <si>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</si>
  <si>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</si>
  <si>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</si>
  <si>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</si>
  <si>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</si>
  <si>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</si>
  <si>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</si>
  <si>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</si>
  <si>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</si>
  <si>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</si>
  <si>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</si>
  <si>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</si>
  <si>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</si>
  <si>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</si>
  <si>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</si>
  <si>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</si>
  <si>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</si>
  <si>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</si>
  <si>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</si>
  <si>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</si>
  <si>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</si>
  <si>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</si>
  <si>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</si>
  <si>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</si>
  <si>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</si>
  <si>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</si>
  <si>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</si>
  <si>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</si>
  <si>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</si>
  <si>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</si>
  <si>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</si>
  <si>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</si>
  <si>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</si>
  <si>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</si>
  <si>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</si>
  <si>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</si>
  <si>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</si>
  <si>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</si>
  <si>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</si>
  <si>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</si>
  <si>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</si>
  <si>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</si>
  <si>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</si>
  <si>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</si>
  <si>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</si>
  <si>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</si>
  <si>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</si>
  <si>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</si>
  <si>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</si>
  <si>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</si>
  <si>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</si>
  <si>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</si>
  <si>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</si>
  <si>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</si>
  <si>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</si>
  <si>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</si>
  <si>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</si>
  <si>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</si>
  <si>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</si>
  <si>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</si>
  <si>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</si>
  <si>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</si>
  <si>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</si>
  <si>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</si>
  <si>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</si>
  <si>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</si>
  <si>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</si>
  <si>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</si>
  <si>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</si>
  <si>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</si>
  <si>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</si>
  <si>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</si>
  <si>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</si>
  <si>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</si>
  <si>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</si>
  <si>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</si>
  <si>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</si>
  <si>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</si>
  <si>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</si>
  <si>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</si>
  <si>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</si>
  <si>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</si>
  <si>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</si>
  <si>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</si>
  <si>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</si>
  <si>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</si>
  <si>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</si>
  <si>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</si>
  <si>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</si>
  <si>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</si>
  <si>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</si>
  <si>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</si>
  <si>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</si>
  <si>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</si>
  <si>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</si>
  <si>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</si>
  <si>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</si>
  <si>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</si>
  <si>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</si>
  <si>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</si>
  <si>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</si>
  <si>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</si>
  <si>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</si>
  <si>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</si>
  <si>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</si>
  <si>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</si>
  <si>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</si>
  <si>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</si>
  <si>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</si>
  <si>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</si>
  <si>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</si>
  <si>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</si>
  <si>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</si>
  <si>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</si>
  <si>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</si>
  <si>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</si>
  <si>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</si>
  <si>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</si>
  <si>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</si>
  <si>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</si>
  <si>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</si>
  <si>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</si>
  <si>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</si>
  <si>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</si>
  <si>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</si>
  <si>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</si>
  <si>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</si>
  <si>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</si>
  <si>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</si>
  <si>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</si>
  <si>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</si>
  <si>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</si>
  <si>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</si>
  <si>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</si>
  <si>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</si>
  <si>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</si>
  <si>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</si>
  <si>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</si>
  <si>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</si>
  <si>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</si>
  <si>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</si>
  <si>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</si>
  <si>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</si>
  <si>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</si>
  <si>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</si>
  <si>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</si>
  <si>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</si>
  <si>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</si>
  <si>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</si>
  <si>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</si>
  <si>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</si>
  <si>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</si>
  <si>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</si>
  <si>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</si>
  <si>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</si>
  <si>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</si>
  <si>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</si>
  <si>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</si>
  <si>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</si>
  <si>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</si>
  <si>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</si>
  <si>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</si>
  <si>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</si>
  <si>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</si>
  <si>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</si>
  <si>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</si>
  <si>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</si>
  <si>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</si>
  <si>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</si>
  <si>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</si>
  <si>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</si>
  <si>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</si>
  <si>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</si>
  <si>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</si>
  <si>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</si>
  <si>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</si>
  <si>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</si>
  <si>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</si>
  <si>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</si>
  <si>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</si>
  <si>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</si>
  <si>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</si>
  <si>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</si>
  <si>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</si>
  <si>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</si>
  <si>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</si>
  <si>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</si>
  <si>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</si>
  <si>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</si>
  <si>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</si>
  <si>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</si>
  <si>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</si>
  <si>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</si>
  <si>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</si>
  <si>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</si>
  <si>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</si>
  <si>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</si>
  <si>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</si>
  <si>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</si>
  <si>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</si>
  <si>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</si>
  <si>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</si>
  <si>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</si>
  <si>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</si>
  <si>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</si>
  <si>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</si>
  <si>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</si>
  <si>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</si>
  <si>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</si>
  <si>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</si>
  <si>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</si>
  <si>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</si>
  <si>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</si>
  <si>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</si>
  <si>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</si>
  <si>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</si>
  <si>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</si>
  <si>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</si>
  <si>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</si>
  <si>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</si>
  <si>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</si>
  <si>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</si>
  <si>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</si>
  <si>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</si>
  <si>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</si>
  <si>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</si>
  <si>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</si>
  <si>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</si>
  <si>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</si>
  <si>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</si>
  <si>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</si>
  <si>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</si>
  <si>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</si>
  <si>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</si>
  <si>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</si>
  <si>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</si>
  <si>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</si>
  <si>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</si>
  <si>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</si>
  <si>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</si>
  <si>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</si>
  <si>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</si>
  <si>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</si>
  <si>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</si>
  <si>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</si>
  <si>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</si>
  <si>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</si>
  <si>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</si>
  <si>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</si>
  <si>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</si>
  <si>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</si>
  <si>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</si>
  <si>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</si>
  <si>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</si>
  <si>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</si>
  <si>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</si>
  <si>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</si>
  <si>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</si>
  <si>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</si>
  <si>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</si>
  <si>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</si>
  <si>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</si>
  <si>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</si>
  <si>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</si>
  <si>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</si>
  <si>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</si>
  <si>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</si>
  <si>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</si>
  <si>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</si>
  <si>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</si>
  <si>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</si>
  <si>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</si>
  <si>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</si>
  <si>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</si>
  <si>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</si>
  <si>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</si>
  <si>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</si>
  <si>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</si>
  <si>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</si>
  <si>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</si>
  <si>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</si>
  <si>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</si>
  <si>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</si>
  <si>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</si>
  <si>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</si>
  <si>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</si>
  <si>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</si>
  <si>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</si>
  <si>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</si>
  <si>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</si>
  <si>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</si>
  <si>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</si>
  <si>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</si>
  <si>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</si>
  <si>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</si>
  <si>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</si>
  <si>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</si>
  <si>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</si>
  <si>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</si>
  <si>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</si>
  <si>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</si>
  <si>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</si>
  <si>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</si>
  <si>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</si>
  <si>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</si>
  <si>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</si>
  <si>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</si>
  <si>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</si>
  <si>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</si>
  <si>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</si>
  <si>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</si>
  <si>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</si>
  <si>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</si>
  <si>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</si>
  <si>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</si>
  <si>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</si>
  <si>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</si>
  <si>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</si>
  <si>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</si>
  <si>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</si>
  <si>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</si>
  <si>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</si>
  <si>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</si>
  <si>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</si>
  <si>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</si>
  <si>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</si>
  <si>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</si>
  <si>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</si>
  <si>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</si>
  <si>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</si>
  <si>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</si>
  <si>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</si>
  <si>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</si>
  <si>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</si>
  <si>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</si>
  <si>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</si>
  <si>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</si>
  <si>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</si>
  <si>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</si>
  <si>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</si>
  <si>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</si>
  <si>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</si>
  <si>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</si>
  <si>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</si>
  <si>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</si>
  <si>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</si>
  <si>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</si>
  <si>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</si>
  <si>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</si>
  <si>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</si>
  <si>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</si>
  <si>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</si>
  <si>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</si>
  <si>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</si>
  <si>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</si>
  <si>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</si>
  <si>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</si>
  <si>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</si>
  <si>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</si>
  <si>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</si>
  <si>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</si>
  <si>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</si>
  <si>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</si>
  <si>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</si>
  <si>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</si>
  <si>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</si>
  <si>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</si>
  <si>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</si>
  <si>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</si>
  <si>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</si>
  <si>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</si>
  <si>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</si>
  <si>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</si>
  <si>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</si>
  <si>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</si>
  <si>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</si>
  <si>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</si>
  <si>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</si>
  <si>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</si>
  <si>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</si>
  <si>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</si>
  <si>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</si>
  <si>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</si>
  <si>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</si>
  <si>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</si>
  <si>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</si>
  <si>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</si>
  <si>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</si>
  <si>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</si>
  <si>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</si>
  <si>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</si>
  <si>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</si>
  <si>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</si>
  <si>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</si>
  <si>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</si>
  <si>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</si>
  <si>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</si>
  <si>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</si>
  <si>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</si>
  <si>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</si>
  <si>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</si>
  <si>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</si>
  <si>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</si>
  <si>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</si>
  <si>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</si>
  <si>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</si>
  <si>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</si>
  <si>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</si>
  <si>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</si>
  <si>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</si>
  <si>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</si>
  <si>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</si>
  <si>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</si>
  <si>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</si>
  <si>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</si>
  <si>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</si>
  <si>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</si>
  <si>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</si>
  <si>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</si>
  <si>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</si>
  <si>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</si>
  <si>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</si>
  <si>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</si>
  <si>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</si>
  <si>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</si>
  <si>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</si>
  <si>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</si>
  <si>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</si>
  <si>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</si>
  <si>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</si>
  <si>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</si>
  <si>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</si>
  <si>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</si>
  <si>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</si>
  <si>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</si>
  <si>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</si>
  <si>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</si>
  <si>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</si>
  <si>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</si>
  <si>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</si>
  <si>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</si>
  <si>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</si>
  <si>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</si>
  <si>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</si>
  <si>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</si>
  <si>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</si>
  <si>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</si>
  <si>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</si>
  <si>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</si>
  <si>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</si>
  <si>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</si>
  <si>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</si>
  <si>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</si>
  <si>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</si>
  <si>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</si>
  <si>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</si>
  <si>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</si>
  <si>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</si>
  <si>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</si>
  <si>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</si>
  <si>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</si>
  <si>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</si>
  <si>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</si>
  <si>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</si>
  <si>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</si>
  <si>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</si>
  <si>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</si>
  <si>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</si>
  <si>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</si>
  <si>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</si>
  <si>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</si>
  <si>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</si>
  <si>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</si>
  <si>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</si>
  <si>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</si>
  <si>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</si>
  <si>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</si>
  <si>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</si>
  <si>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</si>
  <si>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</si>
  <si>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</si>
  <si>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</si>
  <si>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</si>
  <si>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</si>
  <si>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</si>
  <si>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</si>
  <si>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</si>
  <si>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</si>
  <si>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</si>
  <si>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</si>
  <si>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</si>
  <si>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</si>
  <si>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</si>
  <si>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</si>
  <si>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</si>
  <si>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</si>
  <si>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</si>
  <si>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</si>
  <si>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</si>
  <si>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</si>
  <si>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</si>
  <si>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</si>
  <si>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</si>
  <si>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</si>
  <si>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</si>
  <si>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</si>
  <si>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</si>
  <si>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</si>
  <si>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</si>
  <si>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</si>
  <si>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</si>
  <si>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</si>
  <si>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</si>
  <si>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</si>
  <si>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</si>
  <si>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</si>
  <si>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</si>
  <si>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</si>
  <si>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</si>
  <si>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</si>
  <si>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</si>
  <si>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</si>
  <si>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</si>
  <si>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</si>
  <si>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</si>
  <si>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</si>
  <si>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</si>
  <si>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</si>
  <si>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</si>
  <si>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</si>
  <si>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</si>
  <si>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</si>
  <si>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</si>
  <si>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</si>
  <si>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</si>
  <si>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</si>
  <si>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</si>
  <si>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</si>
  <si>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</si>
  <si>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</si>
  <si>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</si>
  <si>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</si>
  <si>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</si>
  <si>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</si>
  <si>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</si>
  <si>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</si>
  <si>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</si>
  <si>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</si>
  <si>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</si>
  <si>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</si>
  <si>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</si>
  <si>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</si>
  <si>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</si>
  <si>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</si>
  <si>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</si>
  <si>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</si>
  <si>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</si>
  <si>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</si>
  <si>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</si>
  <si>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</si>
  <si>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</si>
  <si>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</si>
  <si>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</si>
  <si>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</si>
  <si>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</si>
  <si>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</si>
  <si>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</si>
  <si>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</si>
  <si>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</si>
  <si>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</si>
  <si>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</si>
  <si>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</si>
  <si>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</si>
  <si>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</si>
  <si>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</si>
  <si>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</si>
  <si>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</si>
  <si>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</si>
  <si>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</si>
  <si>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</si>
  <si>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</si>
  <si>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</si>
  <si>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</si>
  <si>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</si>
  <si>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</si>
  <si>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</si>
  <si>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</si>
  <si>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</si>
  <si>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</si>
  <si>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</si>
  <si>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</si>
  <si>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</si>
  <si>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</si>
  <si>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</si>
  <si>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</si>
  <si>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</si>
  <si>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</si>
  <si>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</si>
  <si>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</si>
  <si>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</si>
  <si>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</si>
  <si>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</si>
  <si>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</si>
  <si>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</si>
  <si>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</si>
  <si>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</si>
  <si>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</si>
  <si>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</si>
  <si>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</si>
  <si>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</si>
  <si>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</si>
  <si>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</si>
  <si>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</si>
  <si>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</si>
  <si>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</si>
  <si>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</si>
  <si>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</si>
  <si>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</si>
  <si>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</si>
  <si>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</si>
  <si>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</si>
  <si>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</si>
  <si>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</si>
  <si>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</si>
  <si>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</si>
  <si>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</si>
  <si>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</si>
  <si>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</si>
  <si>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</si>
  <si>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</si>
  <si>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</si>
  <si>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</si>
  <si>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</si>
  <si>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</si>
  <si>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</si>
  <si>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</si>
  <si>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</si>
  <si>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</si>
  <si>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</si>
  <si>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</si>
  <si>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</si>
  <si>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</si>
  <si>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</si>
  <si>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</si>
  <si>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</si>
  <si>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</si>
  <si>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</si>
  <si>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</si>
  <si>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</si>
  <si>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</si>
  <si>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</si>
  <si>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</si>
  <si>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</si>
  <si>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</si>
  <si>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</si>
  <si>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</si>
  <si>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</si>
  <si>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</si>
  <si>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</si>
  <si>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</si>
  <si>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</si>
  <si>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</si>
  <si>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</si>
  <si>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</si>
  <si>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</si>
  <si>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</si>
  <si>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</si>
  <si>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</si>
  <si>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</si>
  <si>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</si>
  <si>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</si>
  <si>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</si>
  <si>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</si>
  <si>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</si>
  <si>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</si>
  <si>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</si>
  <si>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</si>
  <si>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</si>
  <si>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</si>
  <si>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</si>
  <si>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</si>
  <si>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</si>
  <si>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</si>
  <si>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</si>
  <si>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</si>
  <si>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</si>
  <si>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</si>
  <si>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</si>
  <si>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</si>
  <si>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</si>
  <si>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</si>
  <si>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</si>
  <si>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</si>
  <si>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</si>
  <si>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</si>
  <si>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</si>
  <si>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</si>
  <si>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</si>
  <si>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</si>
  <si>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</si>
  <si>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</si>
  <si>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</si>
  <si>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</si>
  <si>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</si>
  <si>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</si>
  <si>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</si>
  <si>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</si>
  <si>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</si>
  <si>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</si>
  <si>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</si>
  <si>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</si>
  <si>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</si>
  <si>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</si>
  <si>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</si>
  <si>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</si>
  <si>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</si>
  <si>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</si>
  <si>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</si>
  <si>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</si>
  <si>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</si>
  <si>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</si>
  <si>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</si>
  <si>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</si>
  <si>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</si>
  <si>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</si>
  <si>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</si>
  <si>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</si>
  <si>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</si>
  <si>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</si>
  <si>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</si>
  <si>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</si>
  <si>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</si>
  <si>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</si>
  <si>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</si>
  <si>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</si>
  <si>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</si>
  <si>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</si>
  <si>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</si>
  <si>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</si>
  <si>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</si>
  <si>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</si>
  <si>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</si>
  <si>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</si>
  <si>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</si>
  <si>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</si>
  <si>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</si>
  <si>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</si>
  <si>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</si>
  <si>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</si>
  <si>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</si>
  <si>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</si>
  <si>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</si>
  <si>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</si>
  <si>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</si>
  <si>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</si>
  <si>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</si>
  <si>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</si>
  <si>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</si>
  <si>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</si>
  <si>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</si>
  <si>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</si>
  <si>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</si>
  <si>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</si>
  <si>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</si>
  <si>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</si>
  <si>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</si>
  <si>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</si>
  <si>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</si>
  <si>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</si>
  <si>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</si>
  <si>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</si>
  <si>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</si>
  <si>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</si>
  <si>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</si>
  <si>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</si>
  <si>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</si>
  <si>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</si>
  <si>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</si>
  <si>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</si>
  <si>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</si>
  <si>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</si>
  <si>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</si>
  <si>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</si>
  <si>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</si>
  <si>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</si>
  <si>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</si>
  <si>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</si>
  <si>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</si>
  <si>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</si>
  <si>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</si>
  <si>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</si>
  <si>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</si>
  <si>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</si>
  <si>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</si>
  <si>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</si>
  <si>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</si>
  <si>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</si>
  <si>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</si>
  <si>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</si>
  <si>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</si>
  <si>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</si>
  <si>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</si>
  <si>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</si>
  <si>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</si>
  <si>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</si>
  <si>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</si>
  <si>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</si>
  <si>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</si>
  <si>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</si>
  <si>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</si>
  <si>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</si>
  <si>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</si>
  <si>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</si>
  <si>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</si>
  <si>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</si>
  <si>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</si>
  <si>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</si>
  <si>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</si>
  <si>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</si>
  <si>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</si>
  <si>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</si>
  <si>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</si>
  <si>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</si>
  <si>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</si>
  <si>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</si>
  <si>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</si>
  <si>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</si>
  <si>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</si>
  <si>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</si>
  <si>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</si>
  <si>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</si>
  <si>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</si>
  <si>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</si>
  <si>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</si>
  <si>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</si>
  <si>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</si>
  <si>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</si>
  <si>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</si>
  <si>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</si>
  <si>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</si>
  <si>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</si>
  <si>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</si>
  <si>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</si>
  <si>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</si>
  <si>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</si>
  <si>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</si>
  <si>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</si>
  <si>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</si>
  <si>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</si>
  <si>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</si>
  <si>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</si>
  <si>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</si>
  <si>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</si>
  <si>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</si>
  <si>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</si>
  <si>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</si>
  <si>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</si>
  <si>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</si>
  <si>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</si>
  <si>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</si>
  <si>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</si>
  <si>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</si>
  <si>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</si>
  <si>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</si>
  <si>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</si>
  <si>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</si>
  <si>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</si>
  <si>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</si>
  <si>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</si>
  <si>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</si>
  <si>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</si>
  <si>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</si>
  <si>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</si>
  <si>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</si>
  <si>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</si>
  <si>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</si>
  <si>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</si>
  <si>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</si>
  <si>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</si>
  <si>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</si>
  <si>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</si>
  <si>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</si>
  <si>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</si>
  <si>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</si>
  <si>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</si>
  <si>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</si>
  <si>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</si>
  <si>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</si>
  <si>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</si>
  <si>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</si>
  <si>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</si>
  <si>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</si>
  <si>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</si>
  <si>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</si>
  <si>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</si>
  <si>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</si>
  <si>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</si>
  <si>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</si>
  <si>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</si>
  <si>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</si>
  <si>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</si>
  <si>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</si>
  <si>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</si>
  <si>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</si>
  <si>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</si>
  <si>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</si>
  <si>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</si>
  <si>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</si>
  <si>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</si>
  <si>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</si>
  <si>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</si>
  <si>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</si>
  <si>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</si>
  <si>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</si>
  <si>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</si>
  <si>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</si>
  <si>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</si>
  <si>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</si>
  <si>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</si>
  <si>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</si>
  <si>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</si>
  <si>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</si>
  <si>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</si>
  <si>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</si>
  <si>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</si>
  <si>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</si>
  <si>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</si>
  <si>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</si>
  <si>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</si>
  <si>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</si>
  <si>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</si>
  <si>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</si>
  <si>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</si>
  <si>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</si>
  <si>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</si>
  <si>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</si>
  <si>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</si>
  <si>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</si>
  <si>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</si>
  <si>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</si>
  <si>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</si>
  <si>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</si>
  <si>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</si>
  <si>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</si>
  <si>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</si>
  <si>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</si>
  <si>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</si>
  <si>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</si>
  <si>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</si>
  <si>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</si>
  <si>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</si>
  <si>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</si>
  <si>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</si>
  <si>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</si>
  <si>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</si>
  <si>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</si>
  <si>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</si>
  <si>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</si>
  <si>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</si>
  <si>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</si>
  <si>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</si>
  <si>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</si>
  <si>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</si>
  <si>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</si>
  <si>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</si>
  <si>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</si>
  <si>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</si>
  <si>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</si>
  <si>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</si>
  <si>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</si>
  <si>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</si>
  <si>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</si>
  <si>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</si>
  <si>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</si>
  <si>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</si>
  <si>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</si>
  <si>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</si>
  <si>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</si>
  <si>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</si>
  <si>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</si>
  <si>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</si>
  <si>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</si>
  <si>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</si>
  <si>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</si>
  <si>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</si>
  <si>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</si>
  <si>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</si>
  <si>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</si>
  <si>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</si>
  <si>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</si>
  <si>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</si>
  <si>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</si>
  <si>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</si>
  <si>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</si>
  <si>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</si>
  <si>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</si>
  <si>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</si>
  <si>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</si>
  <si>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</si>
  <si>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</si>
  <si>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</si>
  <si>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</si>
  <si>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</si>
  <si>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</si>
  <si>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</si>
  <si>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</si>
  <si>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</si>
  <si>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</si>
  <si>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</si>
  <si>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</si>
  <si>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</si>
  <si>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</si>
  <si>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</si>
  <si>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</si>
  <si>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</si>
  <si>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</si>
  <si>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</si>
  <si>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</si>
  <si>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</si>
  <si>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</si>
  <si>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</si>
  <si>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</si>
  <si>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</si>
  <si>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</si>
  <si>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</si>
  <si>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</si>
  <si>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</si>
  <si>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</si>
  <si>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</si>
  <si>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</si>
  <si>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</si>
  <si>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</si>
  <si>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</si>
  <si>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</si>
  <si>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</si>
  <si>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</si>
  <si>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</si>
  <si>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</si>
  <si>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</si>
  <si>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</si>
  <si>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</si>
  <si>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</si>
  <si>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</si>
  <si>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</si>
  <si>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</si>
  <si>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</si>
  <si>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</si>
  <si>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</si>
  <si>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</si>
  <si>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</si>
  <si>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</si>
  <si>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</si>
  <si>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</si>
  <si>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</si>
  <si>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</si>
  <si>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</si>
  <si>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</si>
  <si>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</si>
  <si>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</si>
  <si>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</si>
  <si>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</si>
  <si>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</si>
  <si>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</si>
  <si>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</si>
  <si>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</si>
  <si>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</si>
  <si>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</si>
  <si>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</si>
  <si>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</si>
  <si>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</si>
  <si>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</si>
  <si>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</si>
  <si>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</si>
  <si>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</si>
  <si>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</si>
  <si>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</si>
  <si>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</si>
  <si>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</si>
  <si>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</si>
  <si>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</si>
  <si>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</si>
  <si>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</si>
  <si>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</si>
  <si>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</si>
  <si>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</si>
  <si>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</si>
  <si>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</si>
  <si>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</si>
  <si>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</si>
  <si>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</si>
  <si>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</si>
  <si>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</si>
  <si>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</si>
  <si>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</si>
  <si>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</si>
  <si>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</si>
  <si>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</si>
  <si>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</si>
  <si>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</si>
  <si>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</si>
  <si>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</si>
  <si>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</si>
  <si>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</si>
  <si>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</si>
  <si>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</si>
  <si>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</si>
  <si>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</si>
  <si>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</si>
  <si>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</si>
  <si>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</si>
  <si>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</si>
  <si>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</si>
  <si>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</si>
  <si>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</si>
  <si>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</si>
  <si>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</si>
  <si>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</si>
  <si>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</si>
  <si>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</si>
  <si>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</si>
  <si>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</si>
  <si>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</si>
  <si>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</si>
  <si>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</si>
  <si>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</si>
  <si>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</si>
  <si>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</si>
  <si>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</si>
  <si>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</si>
  <si>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</si>
  <si>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</si>
  <si>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</si>
  <si>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</si>
  <si>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</si>
  <si>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</si>
  <si>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</si>
  <si>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</si>
  <si>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</si>
  <si>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</si>
  <si>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</si>
  <si>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</si>
  <si>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</si>
  <si>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</si>
  <si>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</si>
  <si>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</si>
  <si>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</si>
  <si>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</si>
  <si>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</si>
  <si>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</si>
  <si>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</si>
  <si>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</si>
  <si>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</si>
  <si>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</si>
  <si>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</si>
  <si>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</si>
  <si>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</si>
  <si>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</si>
  <si>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</si>
  <si>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</si>
  <si>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</si>
  <si>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</si>
  <si>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</si>
  <si>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</si>
  <si>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</si>
  <si>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</si>
  <si>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</si>
  <si>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</si>
  <si>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</si>
  <si>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</si>
  <si>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</si>
  <si>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</si>
  <si>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</si>
  <si>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</si>
  <si>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</si>
  <si>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</si>
  <si>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</si>
  <si>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</si>
  <si>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</si>
  <si>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</si>
  <si>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</si>
  <si>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</si>
  <si>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</si>
  <si>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</si>
  <si>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</si>
  <si>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</si>
  <si>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</si>
  <si>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</si>
  <si>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</si>
  <si>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</si>
  <si>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</si>
  <si>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</si>
  <si>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</si>
  <si>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</si>
  <si>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</si>
  <si>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</si>
  <si>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</si>
  <si>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</si>
  <si>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</si>
  <si>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</si>
  <si>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</si>
  <si>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</si>
  <si>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</si>
  <si>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</si>
  <si>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</si>
  <si>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</si>
  <si>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</si>
  <si>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</si>
  <si>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</si>
  <si>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</si>
  <si>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</si>
  <si>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</si>
  <si>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</si>
  <si>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</si>
  <si>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</si>
  <si>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</si>
  <si>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</si>
  <si>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</si>
  <si>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</si>
  <si>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</si>
  <si>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</si>
  <si>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</si>
  <si>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</si>
  <si>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</si>
  <si>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</si>
  <si>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</si>
  <si>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</si>
  <si>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</si>
  <si>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</si>
  <si>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</si>
  <si>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</si>
  <si>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</si>
  <si>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</si>
  <si>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</si>
  <si>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</si>
  <si>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</si>
  <si>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</si>
  <si>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</si>
  <si>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</si>
  <si>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</si>
  <si>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</si>
  <si>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</si>
  <si>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</si>
  <si>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</si>
  <si>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</si>
  <si>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</si>
  <si>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</si>
  <si>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</si>
  <si>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</si>
  <si>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</si>
  <si>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</si>
  <si>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</si>
  <si>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</si>
  <si>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</si>
  <si>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</si>
  <si>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</si>
  <si>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</si>
  <si>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</si>
  <si>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</si>
  <si>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</si>
  <si>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</si>
  <si>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</si>
  <si>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</si>
  <si>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</si>
  <si>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</si>
  <si>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</si>
  <si>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</si>
  <si>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</si>
  <si>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</si>
  <si>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</si>
  <si>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</si>
  <si>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</si>
  <si>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</si>
  <si>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</si>
  <si>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</si>
  <si>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</si>
  <si>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</si>
  <si>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</si>
  <si>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</si>
  <si>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</si>
  <si>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</si>
  <si>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</si>
  <si>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</si>
  <si>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</si>
  <si>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</si>
  <si>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</si>
  <si>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</si>
  <si>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</si>
  <si>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</si>
  <si>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</si>
  <si>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</si>
  <si>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</si>
  <si>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</si>
  <si>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</si>
  <si>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</si>
  <si>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</si>
  <si>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</si>
  <si>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</si>
  <si>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</si>
  <si>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</si>
  <si>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</si>
  <si>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</si>
  <si>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</si>
  <si>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</si>
  <si>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</si>
  <si>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</si>
  <si>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</si>
  <si>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</si>
  <si>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</si>
  <si>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</si>
  <si>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</si>
  <si>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</si>
  <si>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</si>
  <si>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</si>
  <si>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</si>
  <si>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</si>
  <si>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</si>
  <si>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</si>
  <si>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</si>
  <si>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</si>
  <si>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</si>
  <si>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</si>
  <si>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</si>
  <si>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</si>
  <si>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</si>
  <si>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</si>
  <si>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</si>
  <si>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</si>
  <si>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</si>
  <si>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</si>
  <si>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</si>
  <si>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</si>
  <si>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</si>
  <si>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</si>
  <si>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</si>
  <si>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</si>
  <si>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</si>
  <si>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</si>
  <si>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</si>
  <si>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</si>
  <si>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</si>
  <si>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</si>
  <si>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</si>
  <si>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</si>
  <si>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</si>
  <si>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</si>
  <si>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</si>
  <si>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</si>
  <si>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</si>
  <si>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</si>
  <si>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</si>
  <si>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</si>
  <si>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</si>
  <si>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</si>
  <si>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</si>
  <si>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</si>
  <si>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</si>
  <si>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</si>
  <si>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</si>
  <si>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</si>
  <si>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</si>
  <si>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</si>
  <si>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</si>
  <si>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</si>
  <si>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</si>
  <si>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</si>
  <si>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</si>
  <si>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</si>
  <si>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</si>
  <si>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</si>
  <si>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</si>
  <si>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</si>
  <si>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</si>
  <si>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</si>
  <si>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</si>
  <si>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</si>
  <si>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</si>
  <si>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</si>
  <si>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</si>
  <si>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</si>
  <si>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</si>
  <si>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</si>
  <si>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</si>
  <si>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</si>
  <si>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</si>
  <si>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</si>
  <si>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</si>
  <si>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</si>
  <si>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</si>
  <si>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</si>
  <si>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</si>
  <si>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</si>
  <si>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</si>
  <si>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</si>
  <si>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</si>
  <si>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</si>
  <si>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</si>
  <si>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</si>
  <si>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</si>
  <si>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</si>
  <si>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</si>
  <si>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</si>
  <si>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</si>
  <si>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</si>
  <si>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</si>
  <si>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</si>
  <si>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</si>
  <si>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</si>
  <si>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</si>
  <si>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</si>
  <si>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</si>
  <si>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</si>
  <si>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</si>
  <si>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</si>
  <si>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</si>
  <si>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</si>
  <si>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</si>
  <si>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</si>
  <si>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</si>
  <si>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</si>
  <si>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</si>
  <si>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</si>
  <si>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</si>
  <si>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</si>
  <si>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</si>
  <si>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</si>
  <si>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</si>
  <si>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</si>
  <si>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</si>
  <si>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</si>
  <si>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</si>
  <si>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</si>
  <si>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</si>
  <si>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</si>
  <si>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</si>
  <si>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</si>
  <si>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</si>
  <si>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</si>
  <si>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</si>
  <si>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</si>
  <si>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</si>
  <si>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</si>
  <si>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</si>
  <si>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</si>
  <si>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</si>
  <si>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</si>
  <si>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</si>
  <si>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</si>
  <si>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</si>
  <si>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</si>
  <si>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</si>
  <si>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</si>
  <si>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</si>
  <si>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</si>
  <si>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</si>
  <si>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</si>
  <si>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</si>
  <si>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</si>
  <si>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</si>
  <si>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</si>
  <si>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</si>
  <si>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</si>
  <si>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</si>
  <si>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</si>
  <si>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</si>
  <si>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</si>
  <si>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</si>
  <si>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</si>
  <si>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</si>
  <si>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</si>
  <si>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</si>
  <si>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</si>
  <si>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</si>
  <si>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</si>
  <si>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</si>
  <si>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</si>
  <si>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</si>
  <si>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</si>
  <si>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</si>
  <si>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</si>
  <si>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</si>
  <si>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</si>
  <si>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</si>
  <si>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</si>
  <si>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</si>
  <si>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</si>
  <si>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</si>
  <si>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</si>
  <si>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</si>
  <si>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</si>
  <si>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</si>
  <si>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</si>
  <si>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</si>
  <si>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</si>
  <si>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</si>
  <si>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</si>
  <si>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</si>
  <si>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</si>
  <si>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</si>
  <si>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</si>
  <si>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</si>
  <si>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</si>
  <si>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</si>
  <si>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</si>
  <si>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</si>
  <si>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</si>
  <si>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</si>
  <si>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</si>
  <si>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</si>
  <si>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</si>
  <si>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</si>
  <si>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</si>
  <si>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</si>
  <si>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</si>
  <si>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</si>
  <si>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</si>
  <si>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</si>
  <si>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</si>
  <si>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</si>
  <si>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</si>
  <si>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</si>
  <si>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</si>
  <si>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</si>
  <si>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</si>
  <si>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</si>
  <si>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</si>
  <si>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</si>
  <si>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</si>
  <si>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</si>
  <si>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</si>
  <si>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</si>
  <si>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</si>
  <si>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</si>
  <si>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</si>
  <si>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</si>
  <si>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</si>
  <si>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</si>
  <si>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</si>
  <si>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</si>
  <si>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</si>
  <si>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</si>
  <si>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</si>
  <si>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</si>
  <si>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</si>
  <si>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</si>
  <si>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</si>
  <si>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</si>
  <si>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</si>
  <si>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</si>
  <si>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</si>
  <si>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</si>
  <si>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</si>
  <si>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</si>
  <si>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</si>
  <si>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</si>
  <si>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</si>
  <si>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</si>
  <si>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</si>
  <si>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</si>
  <si>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</si>
  <si>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</si>
  <si>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</si>
  <si>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</si>
  <si>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</si>
  <si>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</si>
  <si>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</si>
  <si>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</si>
  <si>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</si>
  <si>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</si>
  <si>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</si>
  <si>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</si>
  <si>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</si>
  <si>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</si>
  <si>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</si>
  <si>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</si>
  <si>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</si>
  <si>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</si>
  <si>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</si>
  <si>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</si>
  <si>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</si>
  <si>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</si>
  <si>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</si>
  <si>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</si>
  <si>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</si>
  <si>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</si>
  <si>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</si>
  <si>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</si>
  <si>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</si>
  <si>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</si>
  <si>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</si>
  <si>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</si>
  <si>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</si>
  <si>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</si>
  <si>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</si>
  <si>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</si>
  <si>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</si>
  <si>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</si>
  <si>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</si>
  <si>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</si>
  <si>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</si>
  <si>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</si>
  <si>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</si>
  <si>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</si>
  <si>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</si>
  <si>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</si>
  <si>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</si>
  <si>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</si>
  <si>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</si>
  <si>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</si>
  <si>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</si>
  <si>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</si>
  <si>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</si>
  <si>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</si>
  <si>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</si>
  <si>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</si>
  <si>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</si>
  <si>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</si>
  <si>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</si>
  <si>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</si>
  <si>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</si>
  <si>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</si>
  <si>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</si>
  <si>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</si>
  <si>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</si>
  <si>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</si>
  <si>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</si>
  <si>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</si>
  <si>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</si>
  <si>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</si>
  <si>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</si>
  <si>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</si>
  <si>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</si>
  <si>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</si>
  <si>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</si>
  <si>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</si>
  <si>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</si>
  <si>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</si>
  <si>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</si>
  <si>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</si>
  <si>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</si>
  <si>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</si>
  <si>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</si>
  <si>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</si>
  <si>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</si>
  <si>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</si>
  <si>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</si>
  <si>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</si>
  <si>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</si>
  <si>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</si>
  <si>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</si>
  <si>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</si>
  <si>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</si>
  <si>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</si>
  <si>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</si>
  <si>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</si>
  <si>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</si>
  <si>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</si>
  <si>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</si>
  <si>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</si>
  <si>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</si>
  <si>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</si>
  <si>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</si>
  <si>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</si>
  <si>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</si>
  <si>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</si>
  <si>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</si>
  <si>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</si>
  <si>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</si>
  <si>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</si>
  <si>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</si>
  <si>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</si>
  <si>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</si>
  <si>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</si>
  <si>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</si>
  <si>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</si>
  <si>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</si>
  <si>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</si>
  <si>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</si>
  <si>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</si>
  <si>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</si>
  <si>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</si>
  <si>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</si>
  <si>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</si>
  <si>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</si>
  <si>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</si>
  <si>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</si>
  <si>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</si>
  <si>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</si>
  <si>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</si>
  <si>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</si>
  <si>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</si>
  <si>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</si>
  <si>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</si>
  <si>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</si>
  <si>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</si>
  <si>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</si>
  <si>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</si>
  <si>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</si>
  <si>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</si>
  <si>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</si>
  <si>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</si>
  <si>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</si>
  <si>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</si>
  <si>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</si>
  <si>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</si>
  <si>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</si>
  <si>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</si>
  <si>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</si>
  <si>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</si>
  <si>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</si>
  <si>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</si>
  <si>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</si>
  <si>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</si>
  <si>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</si>
  <si>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</si>
  <si>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</si>
  <si>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</si>
  <si>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</si>
  <si>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</si>
  <si>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</si>
  <si>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</si>
  <si>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</si>
  <si>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</si>
  <si>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</si>
  <si>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</si>
  <si>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</si>
  <si>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</si>
  <si>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</si>
  <si>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</si>
  <si>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</si>
  <si>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</si>
  <si>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</si>
  <si>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</si>
  <si>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</si>
  <si>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</si>
  <si>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</si>
  <si>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</si>
  <si>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</si>
  <si>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</si>
  <si>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</si>
  <si>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</si>
  <si>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</si>
  <si>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</si>
  <si>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</si>
  <si>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</si>
  <si>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</si>
  <si>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</si>
  <si>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</si>
  <si>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</si>
  <si>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</si>
  <si>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</si>
  <si>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</si>
  <si>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</si>
  <si>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</si>
  <si>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</si>
  <si>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</si>
  <si>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</si>
  <si>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</si>
  <si>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</si>
  <si>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</si>
  <si>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</si>
  <si>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</si>
  <si>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</si>
  <si>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</si>
  <si>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</si>
  <si>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</si>
  <si>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</si>
  <si>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</si>
  <si>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</si>
  <si>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</si>
  <si>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</si>
  <si>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</si>
  <si>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</si>
  <si>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</si>
  <si>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</si>
  <si>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</si>
  <si>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</si>
  <si>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</si>
  <si>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</si>
  <si>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</si>
  <si>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</si>
  <si>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</si>
  <si>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</si>
  <si>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</si>
  <si>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</si>
  <si>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</si>
  <si>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</si>
  <si>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</si>
  <si>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</si>
  <si>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</si>
  <si>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</si>
  <si>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</si>
  <si>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</si>
  <si>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</si>
  <si>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</si>
  <si>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</si>
  <si>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</si>
  <si>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</si>
  <si>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</si>
  <si>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</si>
  <si>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</si>
  <si>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</si>
  <si>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</si>
  <si>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</si>
  <si>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</si>
  <si>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</si>
  <si>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</si>
  <si>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</si>
  <si>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</si>
  <si>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</si>
  <si>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</si>
  <si>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</si>
  <si>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</si>
  <si>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</si>
  <si>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</si>
  <si>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</si>
  <si>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</si>
  <si>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</si>
  <si>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</si>
  <si>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</si>
  <si>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</si>
  <si>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</si>
  <si>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</si>
  <si>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</si>
  <si>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</si>
  <si>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</si>
  <si>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</si>
  <si>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</si>
  <si>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</si>
  <si>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</si>
  <si>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</si>
  <si>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</si>
  <si>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</si>
  <si>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</si>
  <si>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</si>
  <si>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</si>
  <si>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</si>
  <si>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</si>
  <si>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</si>
  <si>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</si>
  <si>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</si>
  <si>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</si>
  <si>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</si>
  <si>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</si>
  <si>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</si>
  <si>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</si>
  <si>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</si>
  <si>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</si>
  <si>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</si>
  <si>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</si>
  <si>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</si>
  <si>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</si>
  <si>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</si>
  <si>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</si>
  <si>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</si>
  <si>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</si>
  <si>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</si>
  <si>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</si>
  <si>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</si>
  <si>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</si>
  <si>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</si>
  <si>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</si>
  <si>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</si>
  <si>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</si>
  <si>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</si>
  <si>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</si>
  <si>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</si>
  <si>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</si>
  <si>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</si>
  <si>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</si>
  <si>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</si>
  <si>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</si>
  <si>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</si>
  <si>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</si>
  <si>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</si>
  <si>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</si>
  <si>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</si>
  <si>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</si>
  <si>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</si>
  <si>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</si>
  <si>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</si>
  <si>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</si>
  <si>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</si>
  <si>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</si>
  <si>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</si>
  <si>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</si>
  <si>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</si>
  <si>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</si>
  <si>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</si>
  <si>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</si>
  <si>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</si>
  <si>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</si>
  <si>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</si>
  <si>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</si>
  <si>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</si>
  <si>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</si>
  <si>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</si>
  <si>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</si>
  <si>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</si>
  <si>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</si>
  <si>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</si>
  <si>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</si>
  <si>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</si>
  <si>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</si>
  <si>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</si>
  <si>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</si>
  <si>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</si>
  <si>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</si>
  <si>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</si>
  <si>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</si>
  <si>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</si>
  <si>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</si>
  <si>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</si>
  <si>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</si>
  <si>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</si>
  <si>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</si>
  <si>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</si>
  <si>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</si>
  <si>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</si>
  <si>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</si>
  <si>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</si>
  <si>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</si>
  <si>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</si>
  <si>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</si>
  <si>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</si>
  <si>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</si>
  <si>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</si>
  <si>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</si>
  <si>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</si>
  <si>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</si>
  <si>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</si>
  <si>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</si>
  <si>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</si>
  <si>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</si>
  <si>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</si>
  <si>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</si>
  <si>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</si>
  <si>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</si>
  <si>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</si>
  <si>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</si>
  <si>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</si>
  <si>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</si>
  <si>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</si>
  <si>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</si>
  <si>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</si>
  <si>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</si>
  <si>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</si>
  <si>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</si>
  <si>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</si>
  <si>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</si>
  <si>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</si>
  <si>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</si>
  <si>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</si>
  <si>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</si>
  <si>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</si>
  <si>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</si>
  <si>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</si>
  <si>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</si>
  <si>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</si>
  <si>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</si>
  <si>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</si>
  <si>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</si>
  <si>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</si>
  <si>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</si>
  <si>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</si>
  <si>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</si>
  <si>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</si>
  <si>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</si>
  <si>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</si>
  <si>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</si>
  <si>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</si>
  <si>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</si>
  <si>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</si>
  <si>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</si>
  <si>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</si>
  <si>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</si>
  <si>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</si>
  <si>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</si>
  <si>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</si>
  <si>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</si>
  <si>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</si>
  <si>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</si>
  <si>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</si>
  <si>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</si>
  <si>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</si>
  <si>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</si>
  <si>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</si>
  <si>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</si>
  <si>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</si>
  <si>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</si>
  <si>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</si>
  <si>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</si>
  <si>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</si>
  <si>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</si>
  <si>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</si>
  <si>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</si>
  <si>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</si>
  <si>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</si>
  <si>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</si>
  <si>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</si>
  <si>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</si>
  <si>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</si>
  <si>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</si>
  <si>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</si>
  <si>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</si>
  <si>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</si>
  <si>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</si>
  <si>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</si>
  <si>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</si>
  <si>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</si>
  <si>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</si>
  <si>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</si>
  <si>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</si>
  <si>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</si>
  <si>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</si>
  <si>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</si>
  <si>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</si>
  <si>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</si>
  <si>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</si>
  <si>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</si>
  <si>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</si>
  <si>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</si>
  <si>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</si>
  <si>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</si>
  <si>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</si>
  <si>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</si>
  <si>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</si>
  <si>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</si>
  <si>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</si>
  <si>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</si>
  <si>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</si>
  <si>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</si>
  <si>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</si>
  <si>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</si>
  <si>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</si>
  <si>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</si>
  <si>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</si>
  <si>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</si>
  <si>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</si>
  <si>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</si>
  <si>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</si>
  <si>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</si>
  <si>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</si>
  <si>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</si>
  <si>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</si>
  <si>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</si>
  <si>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</si>
  <si>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</si>
  <si>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</si>
  <si>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</si>
  <si>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</si>
  <si>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</si>
  <si>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</si>
  <si>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</si>
  <si>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</si>
  <si>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</si>
  <si>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</si>
  <si>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</si>
  <si>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</si>
  <si>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</si>
  <si>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</si>
  <si>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</si>
  <si>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</si>
  <si>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</si>
  <si>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</si>
  <si>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</si>
  <si>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</si>
  <si>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</si>
  <si>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</si>
  <si>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</si>
  <si>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</si>
  <si>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</si>
  <si>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</si>
  <si>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</si>
  <si>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</si>
  <si>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</si>
  <si>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</si>
  <si>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</si>
  <si>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</si>
  <si>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</si>
  <si>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</si>
  <si>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</si>
  <si>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</si>
  <si>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</si>
  <si>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</si>
  <si>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</si>
  <si>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</si>
  <si>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</si>
  <si>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</si>
  <si>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</si>
  <si>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</si>
  <si>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</si>
  <si>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</si>
  <si>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</si>
  <si>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</si>
  <si>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</si>
  <si>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</si>
  <si>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</si>
  <si>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</si>
  <si>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</si>
  <si>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</si>
  <si>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</si>
  <si>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</si>
  <si>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</si>
  <si>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</si>
  <si>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</si>
  <si>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</si>
  <si>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</si>
  <si>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</si>
  <si>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</si>
  <si>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</si>
  <si>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</si>
  <si>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</si>
  <si>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</si>
  <si>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</si>
  <si>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</si>
  <si>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</si>
  <si>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</si>
  <si>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</si>
  <si>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</si>
  <si>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</si>
  <si>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</si>
  <si>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</si>
  <si>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</si>
  <si>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</si>
  <si>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</si>
  <si>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</si>
  <si>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</si>
  <si>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</si>
  <si>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</si>
  <si>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</si>
  <si>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</si>
  <si>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</si>
  <si>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</si>
  <si>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</si>
  <si>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</si>
  <si>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</si>
  <si>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</si>
  <si>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</si>
  <si>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</si>
  <si>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</si>
  <si>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</si>
  <si>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</si>
  <si>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</si>
  <si>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</si>
  <si>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</si>
  <si>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</si>
  <si>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</si>
  <si>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</si>
  <si>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</si>
  <si>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</si>
  <si>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</si>
  <si>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</si>
  <si>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</si>
  <si>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</si>
  <si>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</si>
  <si>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</si>
  <si>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</si>
  <si>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</si>
  <si>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</si>
  <si>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</si>
  <si>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</si>
  <si>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</si>
  <si>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</si>
  <si>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</si>
  <si>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</si>
  <si>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</si>
  <si>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</si>
  <si>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</si>
  <si>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</si>
  <si>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</si>
  <si>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</si>
  <si>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</si>
  <si>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</si>
  <si>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</si>
  <si>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</si>
  <si>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</si>
  <si>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</si>
  <si>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</si>
  <si>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</si>
  <si>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</si>
  <si>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</si>
  <si>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</si>
  <si>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</si>
  <si>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</si>
  <si>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</si>
  <si>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</si>
  <si>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</si>
  <si>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</si>
  <si>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</si>
  <si>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</si>
  <si>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</si>
  <si>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</si>
  <si>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</si>
  <si>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</si>
  <si>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</si>
  <si>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</si>
  <si>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</si>
  <si>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</si>
  <si>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</si>
  <si>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</si>
  <si>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</si>
  <si>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</si>
  <si>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</si>
  <si>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</si>
  <si>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</si>
  <si>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</si>
  <si>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</si>
  <si>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</si>
  <si>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</si>
  <si>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</si>
  <si>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</si>
  <si>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</si>
  <si>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</si>
  <si>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</si>
  <si>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</si>
  <si>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</si>
  <si>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</si>
  <si>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</si>
  <si>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</si>
  <si>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</si>
  <si>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</si>
  <si>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</si>
  <si>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</si>
  <si>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</si>
  <si>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</si>
  <si>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</si>
  <si>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</si>
  <si>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</si>
  <si>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</si>
  <si>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</si>
  <si>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</si>
  <si>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</si>
  <si>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</si>
  <si>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</si>
  <si>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</si>
  <si>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</si>
  <si>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</si>
  <si>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</si>
  <si>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</si>
  <si>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</si>
  <si>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</si>
  <si>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</si>
  <si>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</si>
  <si>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</si>
  <si>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</si>
  <si>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</si>
  <si>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</si>
  <si>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</si>
  <si>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</si>
  <si>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</si>
  <si>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</si>
  <si>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</si>
  <si>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</si>
  <si>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</si>
  <si>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</si>
  <si>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</si>
  <si>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</si>
  <si>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</si>
  <si>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</si>
  <si>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</si>
  <si>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</si>
  <si>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</si>
  <si>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</si>
  <si>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</si>
  <si>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</si>
  <si>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</si>
  <si>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</si>
  <si>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</si>
  <si>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</si>
  <si>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</si>
  <si>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</si>
  <si>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</si>
  <si>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</si>
  <si>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</si>
  <si>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</si>
  <si>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</si>
  <si>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</si>
  <si>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</si>
  <si>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</si>
  <si>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</si>
  <si>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</si>
  <si>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</si>
  <si>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</si>
  <si>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</si>
  <si>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</si>
  <si>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</si>
  <si>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</si>
  <si>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</si>
  <si>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</si>
  <si>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</si>
  <si>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</si>
  <si>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</si>
  <si>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</si>
  <si>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</si>
  <si>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</si>
  <si>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</si>
  <si>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</si>
  <si>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</si>
  <si>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</si>
  <si>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</si>
  <si>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</si>
  <si>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</si>
  <si>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</si>
  <si>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</si>
  <si>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</si>
  <si>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</si>
  <si>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</si>
  <si>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</si>
  <si>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</si>
  <si>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</si>
  <si>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</si>
  <si>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</si>
  <si>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</si>
  <si>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</si>
  <si>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</si>
  <si>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</si>
  <si>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</si>
  <si>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</si>
  <si>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</si>
  <si>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</si>
  <si>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</si>
  <si>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</si>
  <si>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</si>
  <si>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</si>
  <si>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</si>
  <si>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</si>
  <si>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</si>
  <si>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</si>
  <si>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</si>
  <si>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</si>
  <si>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</si>
  <si>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</si>
  <si>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</si>
  <si>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</si>
  <si>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</si>
  <si>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</si>
  <si>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</si>
  <si>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</si>
  <si>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</si>
  <si>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</si>
  <si>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</si>
  <si>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</si>
  <si>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</si>
  <si>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</si>
  <si>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</si>
  <si>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</si>
  <si>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</si>
  <si>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</si>
  <si>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</si>
  <si>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</si>
  <si>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</si>
  <si>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</si>
  <si>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</si>
  <si>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</si>
  <si>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</si>
  <si>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</si>
  <si>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</si>
  <si>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</si>
  <si>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</si>
  <si>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</si>
  <si>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</si>
  <si>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</si>
  <si>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</si>
  <si>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</si>
  <si>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</si>
  <si>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</si>
  <si>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</si>
  <si>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</si>
  <si>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</si>
  <si>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</si>
  <si>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</si>
  <si>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</si>
  <si>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</si>
  <si>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</si>
  <si>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</si>
  <si>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</si>
  <si>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</si>
  <si>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</si>
  <si>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</si>
  <si>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</si>
  <si>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</si>
  <si>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</si>
  <si>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</si>
  <si>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</si>
  <si>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</si>
  <si>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</si>
  <si>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</si>
  <si>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</si>
  <si>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</si>
  <si>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</si>
  <si>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</si>
  <si>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</si>
  <si>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</si>
  <si>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</si>
  <si>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</si>
  <si>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</si>
  <si>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</si>
  <si>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</si>
  <si>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</si>
  <si>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</si>
  <si>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</si>
  <si>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</si>
  <si>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</si>
  <si>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</si>
  <si>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</si>
  <si>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</si>
  <si>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</si>
  <si>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</si>
  <si>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</si>
  <si>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</si>
  <si>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</si>
  <si>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</si>
  <si>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</si>
  <si>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</si>
  <si>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</si>
  <si>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</si>
  <si>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</si>
  <si>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</si>
  <si>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</si>
  <si>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</si>
  <si>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</si>
  <si>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</si>
  <si>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</si>
  <si>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</si>
  <si>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</si>
  <si>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</si>
  <si>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</si>
  <si>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</si>
  <si>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</si>
  <si>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</si>
  <si>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</si>
  <si>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</si>
  <si>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</si>
  <si>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</si>
  <si>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</si>
  <si>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</si>
  <si>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</si>
  <si>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</si>
  <si>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</si>
  <si>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</si>
  <si>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</si>
  <si>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</si>
  <si>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</si>
  <si>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</si>
  <si>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</si>
  <si>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</si>
  <si>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</si>
  <si>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</si>
  <si>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</si>
  <si>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</si>
  <si>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</si>
  <si>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</si>
  <si>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</si>
  <si>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</si>
  <si>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</si>
  <si>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</si>
  <si>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</si>
  <si>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</si>
  <si>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</si>
  <si>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</si>
  <si>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</si>
  <si>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</si>
  <si>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</si>
  <si>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</si>
  <si>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</si>
  <si>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</si>
  <si>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</si>
  <si>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</si>
  <si>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</si>
  <si>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</si>
  <si>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</si>
  <si>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</si>
  <si>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</si>
  <si>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</si>
  <si>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</si>
  <si>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</si>
  <si>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</si>
  <si>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</si>
  <si>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</si>
  <si>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</si>
  <si>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</si>
  <si>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</si>
  <si>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</si>
  <si>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</si>
  <si>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</si>
  <si>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</si>
  <si>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</si>
  <si>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</si>
  <si>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</si>
  <si>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</si>
  <si>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</si>
  <si>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</si>
  <si>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</si>
  <si>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</si>
  <si>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</si>
  <si>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</si>
  <si>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</si>
  <si>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</si>
  <si>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</si>
  <si>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</si>
  <si>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</si>
  <si>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</si>
  <si>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</si>
  <si>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</si>
  <si>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</si>
  <si>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</si>
  <si>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</si>
  <si>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</si>
  <si>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</si>
  <si>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</si>
  <si>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</si>
  <si>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</si>
  <si>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</si>
  <si>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</si>
  <si>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</si>
  <si>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</si>
  <si>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</si>
  <si>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</si>
  <si>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</si>
  <si>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</si>
  <si>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</si>
  <si>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</si>
  <si>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</si>
  <si>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</si>
  <si>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</si>
  <si>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</si>
  <si>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</si>
  <si>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</si>
  <si>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</si>
  <si>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</si>
  <si>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</si>
  <si>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</si>
  <si>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</si>
  <si>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</si>
  <si>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</si>
  <si>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</si>
  <si>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</si>
  <si>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</si>
  <si>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</si>
  <si>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</si>
  <si>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</si>
  <si>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</si>
  <si>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</si>
  <si>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</si>
  <si>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</si>
  <si>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</si>
  <si>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</si>
  <si>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</si>
  <si>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</si>
  <si>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</si>
  <si>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</si>
  <si>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</si>
  <si>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</si>
  <si>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</si>
  <si>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</si>
  <si>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</si>
  <si>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</si>
  <si>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</si>
  <si>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</si>
  <si>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</si>
  <si>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</si>
  <si>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</si>
  <si>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</si>
  <si>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</si>
  <si>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</si>
  <si>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</si>
  <si>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</si>
  <si>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</si>
  <si>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</si>
  <si>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</si>
  <si>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</si>
  <si>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</si>
  <si>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</si>
  <si>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</si>
  <si>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</si>
  <si>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</si>
  <si>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</si>
  <si>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</si>
  <si>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</si>
  <si>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</si>
  <si>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</si>
  <si>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</si>
  <si>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</si>
  <si>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</si>
  <si>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</si>
  <si>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</si>
  <si>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</si>
  <si>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</si>
  <si>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</si>
  <si>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</si>
  <si>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</si>
  <si>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</si>
  <si>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</si>
  <si>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</si>
  <si>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</si>
  <si>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</si>
  <si>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</si>
  <si>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</si>
  <si>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</si>
  <si>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</si>
  <si>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</si>
  <si>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</si>
  <si>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</si>
  <si>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</si>
  <si>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</si>
  <si>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</si>
  <si>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</si>
  <si>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</si>
  <si>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</si>
  <si>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</si>
  <si>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</si>
  <si>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</si>
  <si>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</si>
  <si>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</si>
  <si>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</si>
  <si>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</si>
  <si>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</si>
  <si>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</si>
  <si>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</si>
  <si>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</si>
  <si>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</si>
  <si>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</si>
  <si>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</si>
  <si>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</si>
  <si>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</si>
  <si>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</si>
  <si>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</si>
  <si>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</si>
  <si>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</si>
  <si>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</si>
  <si>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</si>
  <si>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</si>
  <si>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</si>
  <si>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</si>
  <si>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</si>
  <si>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</si>
  <si>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</si>
  <si>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</si>
  <si>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</si>
  <si>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</si>
  <si>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</si>
  <si>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</si>
  <si>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</si>
  <si>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</si>
  <si>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</si>
  <si>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</si>
  <si>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</si>
  <si>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</si>
  <si>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</si>
  <si>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</si>
  <si>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</si>
  <si>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</si>
  <si>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</si>
  <si>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</si>
  <si>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</si>
  <si>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</si>
  <si>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</si>
  <si>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</si>
  <si>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</si>
  <si>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</si>
  <si>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</si>
  <si>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</si>
  <si>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</si>
  <si>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</si>
  <si>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</si>
  <si>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</si>
  <si>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</si>
  <si>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</si>
  <si>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</si>
  <si>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</si>
  <si>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</si>
  <si>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</si>
  <si>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</si>
  <si>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</si>
  <si>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</si>
  <si>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</si>
  <si>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</si>
  <si>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</si>
  <si>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</si>
  <si>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</si>
  <si>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</si>
  <si>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</si>
  <si>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</si>
  <si>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</si>
  <si>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</si>
  <si>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</si>
  <si>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</si>
  <si>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</si>
  <si>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</si>
  <si>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</si>
  <si>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</si>
  <si>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</si>
  <si>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</si>
  <si>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</si>
  <si>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</si>
  <si>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</si>
  <si>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</si>
  <si>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</si>
  <si>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</si>
  <si>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</si>
  <si>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</si>
  <si>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</si>
  <si>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</si>
  <si>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</si>
  <si>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</si>
  <si>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</si>
  <si>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</si>
  <si>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</si>
  <si>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</si>
  <si>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</si>
  <si>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</si>
  <si>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</si>
  <si>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</si>
  <si>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</si>
  <si>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</si>
  <si>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</si>
  <si>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</si>
  <si>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</si>
  <si>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</si>
  <si>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</si>
  <si>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</si>
  <si>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</si>
  <si>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</si>
  <si>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</si>
  <si>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</si>
  <si>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</si>
  <si>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</si>
  <si>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</si>
  <si>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</si>
  <si>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</si>
  <si>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</si>
  <si>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</si>
  <si>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</si>
  <si>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</si>
  <si>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</si>
  <si>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</si>
  <si>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</si>
  <si>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</si>
  <si>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</si>
  <si>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</si>
  <si>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</si>
  <si>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</si>
  <si>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</si>
  <si>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</si>
  <si>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</si>
  <si>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</si>
  <si>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</si>
  <si>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</si>
  <si>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</si>
  <si>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</si>
  <si>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</si>
  <si>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</si>
  <si>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</si>
  <si>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</si>
  <si>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</si>
  <si>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</si>
  <si>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</si>
  <si>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</si>
  <si>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</si>
  <si>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</si>
  <si>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</si>
  <si>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</si>
  <si>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</si>
  <si>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</si>
  <si>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</si>
  <si>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</si>
  <si>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</si>
  <si>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</si>
  <si>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</si>
  <si>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</si>
  <si>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</si>
  <si>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</si>
  <si>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</si>
  <si>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</si>
  <si>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</si>
  <si>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</si>
  <si>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</si>
  <si>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</si>
  <si>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</si>
  <si>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</si>
  <si>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</si>
  <si>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</si>
  <si>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</si>
  <si>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</si>
  <si>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</si>
  <si>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</si>
  <si>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</si>
  <si>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</si>
  <si>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</si>
  <si>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</si>
  <si>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</si>
  <si>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</si>
  <si>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</si>
  <si>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</si>
  <si>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</si>
  <si>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</si>
  <si>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</si>
  <si>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</si>
  <si>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</si>
  <si>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</si>
  <si>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</si>
  <si>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</si>
  <si>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</si>
  <si>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</si>
  <si>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</si>
  <si>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</si>
  <si>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</si>
  <si>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</si>
  <si>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</si>
  <si>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</si>
  <si>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</si>
  <si>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</si>
  <si>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</si>
  <si>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</si>
  <si>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</si>
  <si>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</si>
  <si>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</si>
  <si>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</si>
  <si>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</si>
  <si>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</si>
  <si>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</si>
  <si>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</si>
  <si>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</si>
  <si>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</si>
  <si>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</si>
  <si>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</si>
  <si>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</si>
  <si>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</si>
  <si>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</si>
  <si>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</si>
  <si>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</si>
  <si>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</si>
  <si>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</si>
  <si>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</si>
  <si>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</si>
  <si>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</si>
  <si>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</si>
  <si>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</si>
  <si>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</si>
  <si>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</si>
  <si>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</si>
  <si>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</si>
  <si>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</si>
  <si>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</si>
  <si>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</si>
  <si>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</si>
  <si>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</si>
  <si>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</si>
  <si>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</si>
  <si>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</si>
  <si>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</si>
  <si>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</si>
  <si>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</si>
  <si>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</si>
  <si>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</si>
  <si>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</si>
  <si>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</si>
  <si>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</si>
  <si>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</si>
  <si>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</si>
  <si>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</si>
  <si>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</si>
  <si>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</si>
  <si>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</si>
  <si>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</si>
  <si>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</si>
  <si>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</si>
  <si>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</si>
  <si>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</si>
  <si>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</si>
  <si>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</si>
  <si>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</si>
  <si>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</si>
  <si>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</si>
  <si>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</si>
  <si>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</si>
  <si>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</si>
  <si>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</si>
  <si>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</si>
  <si>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</si>
  <si>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</si>
  <si>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</si>
  <si>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</si>
  <si>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</si>
  <si>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</si>
  <si>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</si>
  <si>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</si>
  <si>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</si>
  <si>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</si>
  <si>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</si>
  <si>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</si>
  <si>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</si>
  <si>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</si>
  <si>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</si>
  <si>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</si>
  <si>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</si>
  <si>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</si>
  <si>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</si>
  <si>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</si>
  <si>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</si>
  <si>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</si>
  <si>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</si>
  <si>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</si>
  <si>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</si>
  <si>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</si>
  <si>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</si>
  <si>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</si>
  <si>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</si>
  <si>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</si>
  <si>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</si>
  <si>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</si>
  <si>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</si>
  <si>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</si>
  <si>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</si>
  <si>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</si>
  <si>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</si>
  <si>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</si>
  <si>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</si>
  <si>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</si>
  <si>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</si>
  <si>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</si>
  <si>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</si>
  <si>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</si>
  <si>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</si>
  <si>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</si>
  <si>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</si>
  <si>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</si>
  <si>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</si>
  <si>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</si>
  <si>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</si>
  <si>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</si>
  <si>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</si>
  <si>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</si>
  <si>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</si>
  <si>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</si>
  <si>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</si>
  <si>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</si>
  <si>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</si>
  <si>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</si>
  <si>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</si>
  <si>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</si>
  <si>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</si>
  <si>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</si>
  <si>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</si>
  <si>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</si>
  <si>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</si>
  <si>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</si>
  <si>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</si>
  <si>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</si>
  <si>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</si>
  <si>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</si>
  <si>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</si>
  <si>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</si>
  <si>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</si>
  <si>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</si>
  <si>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</si>
  <si>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</si>
  <si>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</si>
  <si>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</si>
  <si>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</si>
  <si>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</si>
  <si>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</si>
  <si>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</si>
  <si>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</si>
  <si>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</si>
  <si>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</si>
  <si>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</si>
  <si>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</si>
  <si>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</si>
  <si>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</si>
  <si>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</si>
  <si>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</si>
  <si>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</si>
  <si>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</si>
  <si>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</si>
  <si>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</si>
  <si>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</si>
  <si>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</si>
  <si>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</si>
  <si>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</si>
  <si>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</si>
  <si>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</si>
  <si>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</si>
  <si>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</si>
  <si>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</si>
  <si>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</si>
  <si>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</si>
  <si>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</si>
  <si>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</si>
  <si>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</si>
  <si>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</si>
  <si>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</si>
  <si>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</si>
  <si>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</si>
  <si>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</si>
  <si>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</si>
  <si>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</si>
  <si>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</si>
  <si>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</si>
  <si>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</si>
  <si>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</si>
  <si>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</si>
  <si>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</si>
  <si>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</si>
  <si>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</si>
  <si>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</si>
  <si>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</si>
  <si>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</si>
  <si>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</si>
  <si>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</si>
  <si>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</si>
  <si>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</si>
  <si>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</si>
  <si>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</si>
  <si>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</si>
  <si>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</si>
  <si>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</si>
  <si>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</si>
  <si>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</si>
  <si>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</si>
  <si>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</si>
  <si>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</si>
  <si>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</si>
  <si>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</si>
  <si>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</si>
  <si>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</si>
  <si>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</si>
  <si>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</si>
  <si>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</si>
  <si>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</si>
  <si>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</si>
  <si>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</si>
  <si>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</si>
  <si>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</si>
  <si>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</si>
  <si>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</si>
  <si>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</si>
  <si>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</si>
  <si>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</si>
  <si>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</si>
  <si>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</si>
  <si>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</si>
  <si>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</si>
  <si>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</si>
  <si>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</si>
  <si>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</si>
  <si>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</si>
  <si>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</si>
  <si>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</si>
  <si>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</si>
  <si>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</si>
  <si>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</si>
  <si>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</si>
  <si>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</si>
  <si>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</si>
  <si>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</si>
  <si>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</si>
  <si>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</si>
  <si>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</si>
  <si>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</si>
  <si>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</si>
  <si>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</si>
  <si>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</si>
  <si>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</si>
  <si>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</si>
  <si>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</si>
  <si>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</si>
  <si>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</si>
  <si>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</si>
  <si>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</si>
  <si>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</si>
  <si>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</si>
  <si>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</si>
  <si>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</si>
  <si>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</si>
  <si>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</si>
  <si>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</si>
  <si>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</si>
  <si>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</si>
  <si>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</si>
  <si>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</si>
  <si>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</si>
  <si>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</si>
  <si>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</si>
  <si>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</si>
  <si>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</si>
  <si>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</si>
  <si>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</si>
  <si>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</si>
  <si>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</si>
  <si>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</si>
  <si>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</si>
  <si>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</si>
  <si>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</si>
  <si>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</si>
  <si>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</si>
  <si>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</si>
  <si>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</si>
  <si>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</si>
  <si>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</si>
  <si>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</si>
  <si>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</si>
  <si>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</si>
  <si>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</si>
  <si>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</si>
  <si>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</si>
  <si>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</si>
  <si>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</si>
  <si>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</si>
  <si>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</si>
  <si>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</si>
  <si>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</si>
  <si>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</si>
  <si>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</si>
  <si>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</si>
  <si>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</si>
  <si>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</si>
  <si>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</si>
  <si>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</si>
  <si>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</si>
  <si>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</si>
  <si>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</si>
  <si>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</si>
  <si>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</si>
  <si>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</si>
  <si>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</si>
  <si>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</si>
  <si>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</si>
  <si>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</si>
  <si>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</si>
  <si>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</si>
  <si>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</si>
  <si>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</si>
  <si>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</si>
  <si>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</si>
  <si>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</si>
  <si>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</si>
  <si>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</si>
  <si>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</si>
  <si>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</si>
  <si>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</si>
  <si>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</si>
  <si>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</si>
  <si>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</si>
  <si>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</si>
  <si>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</si>
  <si>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</si>
  <si>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</si>
  <si>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</si>
  <si>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</si>
  <si>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</si>
  <si>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</si>
  <si>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</si>
  <si>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</si>
  <si>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</si>
  <si>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</si>
  <si>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</si>
  <si>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</si>
  <si>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</si>
  <si>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</si>
  <si>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</si>
  <si>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</si>
  <si>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</si>
  <si>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</si>
  <si>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</si>
  <si>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</si>
  <si>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</si>
  <si>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</si>
  <si>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</si>
  <si>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</si>
  <si>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</si>
  <si>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</si>
  <si>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</si>
  <si>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</si>
  <si>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</si>
  <si>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</si>
  <si>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</si>
  <si>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</si>
  <si>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</si>
  <si>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</si>
  <si>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</si>
  <si>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</si>
  <si>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</si>
  <si>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</si>
  <si>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</si>
  <si>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</si>
  <si>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</si>
  <si>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</si>
  <si>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</si>
  <si>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</si>
  <si>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</si>
  <si>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</si>
  <si>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</si>
  <si>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</si>
  <si>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</si>
  <si>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</si>
  <si>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</si>
  <si>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</si>
  <si>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</si>
  <si>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</si>
  <si>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</si>
  <si>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</si>
  <si>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</si>
  <si>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</si>
  <si>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</si>
  <si>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</si>
  <si>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</si>
  <si>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</si>
  <si>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</si>
  <si>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</si>
  <si>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</si>
  <si>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</si>
  <si>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</si>
  <si>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</si>
  <si>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</si>
  <si>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</si>
  <si>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</si>
  <si>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</si>
  <si>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</si>
  <si>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</si>
  <si>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</si>
  <si>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</si>
  <si>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</si>
  <si>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</si>
  <si>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</si>
  <si>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</si>
  <si>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</si>
  <si>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</si>
  <si>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</si>
  <si>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</si>
  <si>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</si>
  <si>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</si>
  <si>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</si>
  <si>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</si>
  <si>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</si>
  <si>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</si>
  <si>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</si>
  <si>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</si>
  <si>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</si>
  <si>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</si>
  <si>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</si>
  <si>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</si>
  <si>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</si>
  <si>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</si>
  <si>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</si>
  <si>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</si>
  <si>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</si>
  <si>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</si>
  <si>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</si>
  <si>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</si>
  <si>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</si>
  <si>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</si>
  <si>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</si>
  <si>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</si>
  <si>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</si>
  <si>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</si>
  <si>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</si>
  <si>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</si>
  <si>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</si>
  <si>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</si>
  <si>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</si>
  <si>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</si>
  <si>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</si>
  <si>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</si>
  <si>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</si>
  <si>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</si>
  <si>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</si>
  <si>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</si>
  <si>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</si>
  <si>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</si>
  <si>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</si>
  <si>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</si>
  <si>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</si>
  <si>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</si>
  <si>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</si>
  <si>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</si>
  <si>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</si>
  <si>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</si>
  <si>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</si>
  <si>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</si>
  <si>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</si>
  <si>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</si>
  <si>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</si>
  <si>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</si>
  <si>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</si>
  <si>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</si>
  <si>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</si>
  <si>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</si>
  <si>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</si>
  <si>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</si>
  <si>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</si>
  <si>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</si>
  <si>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</si>
  <si>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</si>
  <si>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</si>
  <si>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</si>
  <si>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</si>
  <si>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</si>
  <si>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</si>
  <si>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</si>
  <si>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</si>
  <si>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</si>
  <si>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</si>
  <si>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</si>
  <si>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</si>
  <si>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</si>
  <si>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</si>
  <si>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</si>
  <si>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</si>
  <si>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</si>
  <si>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</si>
  <si>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</si>
  <si>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</si>
  <si>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</si>
  <si>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</si>
  <si>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</si>
  <si>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</si>
  <si>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</si>
  <si>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</si>
  <si>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</si>
  <si>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</si>
  <si>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</si>
  <si>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</si>
  <si>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</si>
  <si>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</si>
  <si>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</si>
  <si>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</si>
  <si>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</si>
  <si>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</si>
  <si>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</si>
  <si>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</si>
  <si>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</si>
  <si>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</si>
  <si>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</si>
  <si>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</si>
  <si>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</si>
  <si>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</si>
  <si>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</si>
  <si>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</si>
  <si>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</si>
  <si>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</si>
  <si>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</si>
  <si>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</si>
  <si>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</si>
  <si>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</si>
  <si>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</si>
  <si>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</si>
  <si>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</si>
  <si>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</si>
  <si>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</si>
  <si>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</si>
  <si>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</si>
  <si>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</si>
  <si>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</si>
  <si>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</si>
  <si>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</si>
  <si>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</si>
  <si>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</si>
  <si>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</si>
  <si>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</si>
  <si>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</si>
  <si>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</si>
  <si>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</si>
  <si>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</si>
  <si>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</si>
  <si>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</si>
  <si>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</si>
  <si>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</si>
  <si>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</si>
  <si>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</si>
  <si>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</si>
  <si>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</si>
  <si>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</si>
  <si>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</si>
  <si>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</si>
  <si>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</si>
  <si>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</si>
  <si>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</si>
  <si>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</si>
  <si>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</si>
  <si>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</si>
  <si>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</si>
  <si>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</si>
  <si>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</si>
  <si>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</si>
  <si>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</si>
  <si>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</si>
  <si>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</si>
  <si>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</si>
  <si>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</si>
  <si>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</si>
  <si>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</si>
  <si>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</si>
  <si>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</si>
  <si>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</si>
  <si>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</si>
  <si>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</si>
  <si>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</si>
  <si>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</si>
  <si>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</si>
  <si>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</si>
  <si>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</si>
  <si>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</si>
  <si>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</si>
  <si>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</si>
  <si>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</si>
  <si>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</si>
  <si>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</si>
  <si>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</si>
  <si>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</si>
  <si>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</si>
  <si>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</si>
  <si>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</si>
  <si>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</si>
  <si>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</si>
  <si>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</si>
  <si>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</si>
  <si>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</si>
  <si>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</si>
  <si>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</si>
  <si>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</si>
  <si>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</si>
  <si>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</si>
  <si>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</si>
  <si>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</si>
  <si>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</si>
  <si>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</si>
  <si>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</si>
  <si>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</si>
  <si>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</si>
  <si>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</si>
  <si>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</si>
  <si>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</si>
  <si>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</si>
  <si>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</si>
  <si>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</si>
  <si>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</si>
  <si>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</si>
  <si>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</si>
  <si>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</si>
  <si>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</si>
  <si>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</si>
  <si>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</si>
  <si>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</si>
  <si>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</si>
  <si>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</si>
  <si>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</si>
  <si>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</si>
  <si>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</si>
  <si>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</si>
  <si>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</si>
  <si>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</si>
  <si>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</si>
  <si>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</si>
  <si>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</si>
  <si>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</si>
  <si>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</si>
  <si>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</si>
  <si>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</si>
  <si>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</si>
  <si>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</si>
  <si>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</si>
  <si>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</si>
  <si>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</si>
  <si>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</si>
  <si>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</si>
  <si>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</si>
  <si>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</si>
  <si>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</si>
  <si>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</si>
  <si>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</si>
  <si>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</si>
  <si>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</si>
  <si>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</si>
  <si>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</si>
  <si>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</si>
  <si>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</si>
  <si>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</si>
  <si>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</si>
  <si>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</si>
  <si>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</si>
  <si>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</si>
  <si>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</si>
  <si>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</si>
  <si>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</si>
  <si>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</si>
  <si>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</si>
  <si>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</si>
  <si>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</si>
  <si>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</si>
  <si>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</si>
  <si>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</si>
  <si>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</si>
  <si>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</si>
  <si>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</si>
  <si>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</si>
  <si>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</si>
  <si>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</si>
  <si>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</si>
  <si>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</si>
  <si>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</si>
  <si>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</si>
  <si>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</si>
  <si>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</si>
  <si>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</si>
  <si>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</si>
  <si>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</si>
  <si>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</si>
  <si>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</si>
  <si>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</si>
  <si>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</si>
  <si>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</si>
  <si>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</si>
  <si>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</si>
  <si>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</si>
  <si>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</si>
  <si>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</si>
  <si>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</si>
  <si>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</si>
  <si>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</si>
  <si>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</si>
  <si>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</si>
  <si>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</si>
  <si>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</si>
  <si>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</si>
  <si>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</si>
  <si>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</si>
  <si>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</si>
  <si>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</si>
  <si>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</si>
  <si>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</si>
  <si>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</si>
  <si>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</si>
  <si>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</si>
  <si>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</si>
  <si>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</si>
  <si>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</si>
  <si>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</si>
  <si>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</si>
  <si>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</si>
  <si>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</si>
  <si>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</si>
  <si>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</si>
  <si>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</si>
  <si>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</si>
  <si>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</si>
  <si>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</si>
  <si>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</si>
  <si>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</si>
  <si>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</si>
  <si>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</si>
  <si>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</si>
  <si>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</si>
  <si>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</si>
  <si>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</si>
  <si>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</si>
  <si>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</si>
  <si>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</si>
  <si>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</si>
  <si>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</si>
  <si>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</si>
  <si>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</si>
  <si>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</si>
  <si>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</si>
  <si>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</si>
  <si>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</si>
  <si>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</si>
  <si>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</si>
  <si>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</si>
  <si>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</si>
  <si>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</si>
  <si>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</si>
  <si>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</si>
  <si>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</si>
  <si>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</si>
  <si>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</si>
  <si>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</si>
  <si>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</si>
  <si>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</si>
  <si>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</si>
  <si>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</si>
  <si>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</si>
  <si>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</si>
  <si>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</si>
  <si>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</si>
  <si>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</si>
  <si>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</si>
  <si>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</si>
  <si>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</si>
  <si>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</si>
  <si>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</si>
  <si>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</si>
  <si>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</si>
  <si>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</si>
  <si>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</si>
  <si>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</si>
  <si>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</si>
  <si>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</si>
  <si>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</si>
  <si>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</si>
  <si>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</si>
  <si>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</si>
  <si>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</si>
  <si>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</si>
  <si>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</si>
  <si>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</si>
  <si>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</si>
  <si>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</si>
  <si>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</si>
  <si>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</si>
  <si>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</si>
  <si>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</si>
  <si>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</si>
  <si>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</si>
  <si>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</si>
  <si>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</si>
  <si>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</si>
  <si>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</si>
  <si>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</si>
  <si>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</si>
  <si>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</si>
  <si>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</si>
  <si>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</si>
  <si>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</si>
  <si>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</si>
  <si>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</si>
  <si>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</si>
  <si>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</si>
  <si>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</si>
  <si>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</si>
  <si>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</si>
  <si>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</si>
  <si>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</si>
  <si>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</si>
  <si>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</si>
  <si>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</si>
  <si>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</si>
  <si>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</si>
  <si>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</si>
  <si>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</si>
  <si>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</si>
  <si>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</si>
  <si>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</si>
  <si>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</si>
  <si>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</si>
  <si>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</si>
  <si>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</si>
  <si>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</si>
  <si>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</si>
  <si>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</si>
  <si>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</si>
  <si>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</si>
  <si>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</si>
  <si>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</si>
  <si>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</si>
  <si>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</si>
  <si>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</si>
  <si>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</si>
  <si>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</si>
  <si>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</si>
  <si>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</si>
  <si>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</si>
  <si>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</si>
  <si>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</si>
  <si>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</si>
  <si>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</si>
  <si>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</si>
  <si>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</si>
  <si>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</si>
  <si>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</si>
  <si>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</si>
  <si>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</si>
  <si>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</si>
  <si>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</si>
  <si>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</si>
  <si>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</si>
  <si>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</si>
  <si>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</si>
  <si>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</si>
  <si>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</si>
  <si>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</si>
  <si>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</si>
  <si>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</si>
  <si>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</si>
  <si>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</si>
  <si>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</si>
  <si>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</si>
  <si>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</si>
  <si>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</si>
  <si>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</si>
  <si>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</si>
  <si>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</si>
  <si>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</si>
  <si>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</si>
  <si>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</si>
  <si>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</si>
  <si>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</si>
  <si>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</si>
  <si>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</si>
  <si>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</si>
  <si>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</si>
  <si>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</si>
  <si>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</si>
  <si>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</si>
  <si>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</si>
  <si>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</si>
  <si>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</si>
  <si>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</si>
  <si>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</si>
  <si>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</si>
  <si>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</si>
  <si>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</si>
  <si>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</si>
  <si>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</si>
  <si>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</si>
  <si>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</si>
  <si>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</si>
  <si>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</si>
  <si>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</si>
  <si>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</si>
  <si>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</si>
  <si>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</si>
  <si>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</si>
  <si>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</si>
  <si>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</si>
  <si>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</si>
  <si>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</si>
  <si>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</si>
  <si>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</si>
  <si>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</si>
  <si>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</si>
  <si>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</si>
  <si>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</si>
  <si>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</si>
  <si>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</si>
  <si>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</si>
  <si>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</si>
  <si>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</si>
  <si>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</si>
  <si>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</si>
  <si>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</si>
  <si>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</si>
  <si>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</si>
  <si>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</si>
  <si>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</si>
  <si>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</si>
  <si>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</si>
  <si>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</si>
  <si>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</si>
  <si>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</si>
  <si>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</si>
  <si>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</si>
  <si>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</si>
  <si>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</si>
  <si>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</si>
  <si>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</si>
  <si>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</si>
  <si>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</si>
  <si>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</si>
  <si>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</si>
  <si>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</si>
  <si>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</si>
  <si>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</si>
  <si>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</si>
  <si>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</si>
  <si>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</si>
  <si>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</si>
  <si>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</si>
  <si>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</si>
  <si>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</si>
  <si>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</si>
  <si>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</si>
  <si>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</si>
  <si>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</si>
  <si>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</si>
  <si>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</si>
  <si>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</si>
  <si>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</si>
  <si>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</si>
  <si>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</si>
  <si>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</si>
  <si>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</si>
  <si>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</si>
  <si>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</si>
  <si>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</si>
  <si>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</si>
  <si>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</si>
  <si>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</si>
  <si>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</si>
  <si>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</si>
  <si>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</si>
  <si>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</si>
  <si>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</si>
  <si>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</si>
  <si>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</si>
  <si>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</si>
  <si>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</si>
  <si>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</si>
  <si>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</si>
  <si>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</si>
  <si>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</si>
  <si>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</si>
  <si>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</si>
  <si>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</si>
  <si>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</si>
  <si>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</si>
  <si>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</si>
  <si>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</si>
  <si>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</si>
  <si>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</si>
  <si>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</si>
  <si>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</si>
  <si>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</si>
  <si>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</si>
  <si>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</si>
  <si>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</si>
  <si>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</si>
  <si>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</si>
  <si>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</si>
  <si>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</si>
  <si>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</si>
  <si>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</si>
  <si>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</si>
  <si>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</si>
  <si>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</si>
  <si>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</si>
  <si>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</si>
  <si>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</si>
  <si>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</si>
  <si>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</si>
  <si>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</si>
  <si>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</si>
  <si>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</si>
  <si>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</si>
  <si>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</si>
  <si>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</si>
  <si>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</si>
  <si>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</si>
  <si>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</si>
  <si>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</si>
  <si>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</si>
  <si>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</si>
  <si>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</si>
  <si>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</si>
  <si>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</si>
  <si>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</si>
  <si>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</si>
  <si>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</si>
  <si>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</si>
  <si>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</si>
  <si>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</si>
  <si>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</si>
  <si>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</si>
  <si>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</si>
  <si>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</si>
  <si>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</si>
  <si>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</si>
  <si>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</si>
  <si>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</si>
  <si>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</si>
  <si>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</si>
  <si>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</si>
  <si>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</si>
  <si>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</si>
  <si>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</si>
  <si>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</si>
  <si>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</si>
  <si>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</si>
  <si>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</si>
  <si>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</si>
  <si>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</si>
  <si>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</si>
  <si>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</si>
  <si>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</si>
  <si>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</si>
  <si>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</si>
  <si>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</si>
  <si>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</si>
  <si>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</si>
  <si>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</si>
  <si>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</si>
  <si>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</si>
  <si>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</si>
  <si>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</si>
  <si>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</si>
  <si>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</si>
  <si>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</si>
  <si>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</si>
  <si>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</si>
  <si>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</si>
  <si>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</si>
  <si>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</si>
  <si>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</si>
  <si>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</si>
  <si>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</si>
  <si>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</si>
  <si>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</si>
  <si>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</si>
  <si>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</si>
  <si>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</si>
  <si>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</si>
  <si>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</si>
  <si>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</si>
  <si>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</si>
  <si>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</si>
  <si>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</si>
  <si>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</si>
  <si>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</si>
  <si>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</si>
  <si>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</si>
  <si>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</si>
  <si>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</si>
  <si>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</si>
  <si>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</si>
  <si>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</si>
  <si>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</si>
  <si>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</si>
  <si>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</si>
  <si>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</si>
  <si>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</si>
  <si>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</si>
  <si>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</si>
  <si>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</si>
  <si>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</si>
  <si>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</si>
  <si>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</si>
  <si>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</si>
  <si>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</si>
  <si>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</si>
  <si>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</si>
  <si>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</si>
  <si>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</si>
  <si>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</si>
  <si>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</si>
  <si>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</si>
  <si>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</si>
  <si>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</si>
  <si>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</si>
  <si>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</si>
  <si>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</si>
  <si>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</si>
  <si>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</si>
  <si>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</si>
  <si>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</si>
  <si>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</si>
  <si>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</si>
  <si>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</si>
  <si>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</si>
  <si>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</si>
  <si>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</si>
  <si>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</si>
  <si>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</si>
  <si>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</si>
  <si>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</si>
  <si>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</si>
  <si>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</si>
  <si>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</si>
  <si>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</si>
  <si>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</si>
  <si>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</si>
  <si>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</si>
  <si>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</si>
  <si>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</si>
  <si>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</si>
  <si>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</si>
  <si>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</si>
  <si>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</si>
  <si>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</si>
  <si>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</si>
  <si>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</si>
  <si>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</si>
  <si>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</si>
  <si>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</si>
  <si>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</si>
  <si>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</si>
  <si>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</si>
  <si>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</si>
  <si>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</si>
  <si>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</si>
  <si>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</si>
  <si>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</si>
  <si>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</si>
  <si>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</si>
  <si>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</si>
  <si>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</si>
  <si>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</si>
  <si>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</si>
  <si>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</si>
  <si>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</si>
  <si>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</si>
  <si>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</si>
  <si>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</si>
  <si>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</si>
  <si>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</si>
  <si>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</si>
  <si>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</si>
  <si>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</si>
  <si>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</si>
  <si>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</si>
  <si>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</si>
  <si>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</si>
  <si>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</si>
  <si>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</si>
  <si>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</si>
  <si>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</si>
  <si>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</si>
  <si>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</si>
  <si>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</si>
  <si>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</si>
  <si>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</si>
  <si>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</si>
  <si>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</si>
  <si>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</si>
  <si>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</si>
  <si>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</si>
  <si>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</si>
  <si>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</si>
  <si>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</si>
  <si>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</si>
  <si>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</si>
  <si>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</si>
  <si>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</si>
  <si>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</si>
  <si>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</si>
  <si>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</si>
  <si>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</si>
  <si>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</si>
  <si>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</si>
  <si>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</si>
  <si>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</si>
  <si>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</si>
  <si>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</si>
  <si>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</si>
  <si>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</si>
  <si>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</si>
  <si>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</si>
  <si>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</si>
  <si>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</si>
  <si>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</si>
  <si>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</si>
  <si>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</si>
  <si>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</si>
  <si>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</si>
  <si>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</si>
  <si>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</si>
  <si>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</si>
  <si>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</si>
  <si>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</si>
  <si>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</si>
  <si>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</si>
  <si>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</si>
  <si>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</si>
  <si>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</si>
  <si>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</si>
  <si>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</si>
  <si>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</si>
  <si>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</si>
  <si>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</si>
  <si>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</si>
  <si>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</si>
  <si>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</si>
  <si>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</si>
  <si>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</si>
  <si>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</si>
  <si>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</si>
  <si>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</si>
  <si>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</si>
  <si>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</si>
  <si>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</si>
  <si>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</si>
  <si>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</si>
  <si>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</si>
  <si>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</si>
  <si>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</si>
  <si>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</si>
  <si>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</si>
  <si>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</si>
  <si>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</si>
  <si>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</si>
  <si>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</si>
  <si>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</si>
  <si>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</si>
  <si>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</si>
  <si>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</si>
  <si>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</si>
  <si>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</si>
  <si>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</si>
  <si>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</si>
  <si>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</si>
  <si>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</si>
  <si>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</si>
  <si>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</si>
  <si>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</si>
  <si>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</si>
  <si>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</si>
  <si>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</si>
  <si>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</si>
  <si>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</si>
  <si>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</si>
  <si>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</si>
  <si>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</si>
  <si>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</si>
  <si>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</si>
  <si>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</si>
  <si>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</si>
  <si>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</si>
  <si>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</si>
  <si>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</si>
  <si>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</si>
  <si>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</si>
  <si>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</si>
  <si>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</si>
  <si>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</si>
  <si>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</si>
  <si>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</si>
  <si>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</si>
  <si>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</si>
  <si>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</si>
  <si>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</si>
  <si>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</si>
  <si>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</si>
  <si>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</si>
  <si>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</si>
  <si>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</si>
  <si>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</si>
  <si>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</si>
  <si>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</si>
  <si>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</si>
  <si>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</si>
  <si>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</si>
  <si>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</si>
  <si>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</si>
  <si>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</si>
  <si>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</si>
  <si>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</si>
  <si>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</si>
  <si>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</si>
  <si>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</si>
  <si>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</si>
  <si>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</si>
  <si>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</si>
  <si>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</si>
  <si>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</si>
  <si>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</si>
  <si>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</si>
  <si>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</si>
  <si>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</si>
  <si>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</si>
  <si>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</si>
  <si>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</si>
  <si>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</si>
  <si>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</si>
  <si>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</si>
  <si>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</si>
  <si>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</si>
  <si>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</si>
  <si>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</si>
  <si>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</si>
  <si>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</si>
  <si>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</si>
  <si>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</si>
  <si>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</si>
  <si>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</si>
  <si>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</si>
  <si>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</si>
  <si>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</si>
  <si>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</si>
  <si>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</si>
  <si>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</si>
  <si>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</si>
  <si>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</si>
  <si>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</si>
  <si>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</si>
  <si>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</si>
  <si>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</si>
  <si>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</si>
  <si>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</si>
  <si>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</si>
  <si>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</si>
  <si>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</si>
  <si>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</si>
  <si>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</si>
  <si>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</si>
  <si>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</si>
  <si>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</si>
  <si>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</si>
  <si>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</si>
  <si>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</si>
  <si>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</si>
  <si>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</si>
  <si>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</si>
  <si>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</si>
  <si>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</si>
  <si>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</si>
  <si>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</si>
  <si>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</si>
  <si>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</si>
  <si>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</si>
  <si>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</si>
  <si>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</si>
  <si>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</si>
  <si>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</si>
  <si>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</si>
  <si>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</si>
  <si>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</si>
  <si>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</si>
  <si>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</si>
  <si>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</si>
  <si>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</si>
  <si>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</si>
  <si>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</si>
  <si>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</si>
  <si>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</si>
  <si>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</si>
  <si>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</si>
  <si>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</si>
  <si>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</si>
  <si>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</si>
  <si>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</si>
  <si>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</si>
  <si>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</si>
  <si>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</si>
  <si>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</si>
  <si>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</si>
  <si>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</si>
  <si>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</si>
  <si>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</si>
  <si>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</si>
  <si>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</si>
  <si>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</si>
  <si>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</si>
  <si>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</si>
  <si>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</si>
  <si>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</si>
  <si>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</si>
  <si>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</si>
  <si>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</si>
  <si>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</si>
  <si>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</si>
  <si>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</si>
  <si>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</si>
  <si>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</si>
  <si>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</si>
  <si>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</si>
  <si>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</si>
  <si>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</si>
  <si>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</si>
  <si>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</si>
  <si>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</si>
  <si>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</si>
  <si>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</si>
  <si>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</si>
  <si>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</si>
  <si>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</si>
  <si>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</si>
  <si>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</si>
  <si>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</si>
  <si>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</si>
  <si>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</si>
  <si>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</si>
  <si>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</si>
  <si>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</si>
  <si>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</si>
  <si>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</si>
  <si>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</si>
  <si>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</si>
  <si>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</si>
  <si>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</si>
  <si>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</si>
  <si>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</si>
  <si>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</si>
  <si>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</si>
  <si>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</si>
  <si>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</si>
  <si>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</si>
  <si>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</si>
  <si>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</si>
  <si>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</si>
  <si>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</si>
  <si>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</si>
  <si>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</si>
  <si>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</si>
  <si>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</si>
  <si>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</si>
  <si>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</si>
  <si>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</si>
  <si>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</si>
  <si>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</si>
  <si>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</si>
  <si>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</si>
  <si>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</si>
  <si>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</si>
  <si>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</si>
  <si>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</si>
  <si>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</si>
  <si>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</si>
  <si>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</si>
  <si>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</si>
  <si>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</si>
  <si>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</si>
  <si>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</si>
  <si>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</si>
  <si>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</si>
  <si>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</si>
  <si>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</si>
  <si>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</si>
  <si>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</si>
  <si>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</si>
  <si>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</si>
  <si>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</si>
  <si>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</si>
  <si>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</si>
  <si>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</si>
  <si>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</si>
  <si>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</si>
  <si>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</si>
  <si>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</si>
  <si>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</si>
  <si>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</si>
  <si>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</si>
  <si>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</si>
  <si>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</si>
  <si>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</si>
  <si>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</si>
  <si>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</si>
  <si>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</si>
  <si>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</si>
  <si>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</si>
  <si>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</si>
  <si>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</si>
  <si>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</si>
  <si>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</si>
  <si>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</si>
  <si>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</si>
  <si>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</si>
  <si>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</si>
  <si>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</si>
  <si>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</si>
  <si>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</si>
  <si>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</si>
  <si>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</si>
  <si>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</si>
  <si>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</si>
  <si>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</si>
  <si>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</si>
  <si>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</si>
  <si>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</si>
  <si>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</si>
  <si>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</si>
  <si>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</si>
  <si>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</si>
  <si>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</si>
  <si>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</si>
  <si>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</si>
  <si>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</si>
  <si>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</si>
  <si>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</si>
  <si>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</si>
  <si>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</si>
  <si>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</si>
  <si>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</si>
  <si>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</si>
  <si>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</si>
  <si>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</si>
  <si>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</si>
  <si>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</si>
  <si>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</si>
  <si>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</si>
  <si>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</si>
  <si>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</si>
  <si>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</si>
  <si>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</si>
  <si>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</si>
  <si>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</si>
  <si>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</si>
  <si>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</si>
  <si>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</si>
  <si>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</si>
  <si>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</si>
  <si>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</si>
  <si>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</si>
  <si>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</si>
  <si>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</si>
  <si>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</si>
  <si>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</si>
  <si>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</si>
  <si>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</si>
  <si>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</si>
  <si>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</si>
  <si>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</si>
  <si>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</si>
  <si>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</si>
  <si>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</si>
  <si>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</si>
  <si>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</si>
  <si>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</si>
  <si>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</si>
  <si>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</si>
  <si>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</si>
  <si>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</si>
  <si>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</si>
  <si>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</si>
  <si>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</si>
  <si>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</si>
  <si>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</si>
  <si>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</si>
  <si>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</si>
  <si>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</si>
  <si>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</si>
  <si>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</si>
  <si>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</si>
  <si>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</si>
  <si>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</si>
  <si>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</si>
  <si>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</si>
  <si>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</si>
  <si>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</si>
  <si>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</si>
  <si>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</si>
  <si>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</si>
  <si>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</si>
  <si>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</si>
  <si>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</si>
  <si>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</si>
  <si>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</si>
  <si>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</si>
  <si>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</si>
  <si>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</si>
  <si>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</si>
  <si>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</si>
  <si>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</si>
  <si>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</si>
  <si>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</si>
  <si>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</si>
  <si>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</si>
  <si>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</si>
  <si>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</si>
  <si>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</si>
  <si>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</si>
  <si>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</si>
  <si>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</si>
  <si>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</si>
  <si>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</si>
  <si>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</si>
  <si>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</si>
  <si>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</si>
  <si>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</si>
  <si>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</si>
  <si>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</si>
  <si>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</si>
  <si>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</si>
  <si>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</si>
  <si>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</si>
  <si>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</si>
  <si>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</si>
  <si>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</si>
  <si>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</si>
  <si>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</si>
  <si>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</si>
  <si>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</si>
  <si>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</si>
  <si>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</si>
  <si>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</si>
  <si>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</si>
  <si>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</si>
  <si>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</si>
  <si>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</si>
  <si>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</si>
  <si>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</si>
  <si>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</si>
  <si>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</si>
  <si>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</si>
  <si>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</si>
  <si>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</si>
  <si>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</si>
  <si>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</si>
  <si>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</si>
  <si>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</si>
  <si>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</si>
  <si>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</si>
  <si>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</si>
  <si>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</si>
  <si>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</si>
  <si>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</si>
  <si>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</si>
  <si>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</si>
  <si>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</si>
  <si>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</si>
  <si>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</si>
  <si>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</si>
  <si>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</si>
  <si>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</si>
  <si>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</si>
  <si>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</si>
  <si>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</si>
  <si>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</si>
  <si>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</si>
  <si>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</si>
  <si>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</si>
  <si>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</si>
  <si>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</si>
  <si>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</si>
  <si>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</si>
  <si>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</si>
  <si>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</si>
  <si>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</si>
  <si>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</si>
  <si>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</si>
  <si>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</si>
  <si>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</si>
  <si>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</si>
  <si>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</si>
  <si>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</si>
  <si>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</si>
  <si>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</si>
  <si>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</si>
  <si>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</si>
  <si>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</si>
  <si>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</si>
  <si>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</si>
  <si>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</si>
  <si>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</si>
  <si>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</si>
  <si>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</si>
  <si>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</si>
  <si>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</si>
  <si>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</si>
  <si>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</si>
  <si>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</si>
  <si>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</si>
  <si>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</si>
  <si>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</si>
  <si>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</si>
  <si>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</si>
  <si>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</si>
  <si>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</si>
  <si>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</si>
  <si>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</si>
  <si>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</si>
  <si>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</si>
  <si>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</si>
  <si>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</si>
  <si>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</si>
  <si>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</si>
  <si>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</si>
  <si>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</si>
  <si>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</si>
  <si>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</si>
  <si>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</si>
  <si>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</si>
  <si>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</si>
  <si>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</si>
  <si>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</si>
  <si>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</si>
  <si>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</si>
  <si>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</si>
  <si>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</si>
  <si>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</si>
  <si>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</si>
  <si>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</si>
  <si>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</si>
  <si>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</si>
  <si>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</si>
  <si>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</si>
  <si>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</si>
  <si>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</si>
  <si>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</si>
  <si>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</si>
  <si>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</si>
  <si>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</si>
  <si>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</si>
  <si>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</si>
  <si>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</si>
  <si>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</si>
  <si>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</si>
  <si>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</si>
  <si>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</si>
  <si>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</si>
  <si>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</si>
  <si>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</si>
  <si>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</si>
  <si>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</si>
  <si>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</si>
  <si>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</si>
  <si>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</si>
  <si>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</si>
  <si>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</si>
  <si>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</si>
  <si>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</si>
  <si>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</si>
  <si>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</si>
  <si>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</si>
  <si>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</si>
  <si>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</si>
  <si>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</si>
  <si>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</si>
  <si>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</si>
  <si>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</si>
  <si>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</si>
  <si>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</si>
  <si>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</si>
  <si>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</si>
  <si>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</si>
  <si>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</si>
  <si>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</si>
  <si>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</si>
  <si>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</si>
  <si>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</si>
  <si>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</si>
  <si>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</si>
  <si>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</si>
  <si>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</si>
  <si>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</si>
  <si>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</si>
  <si>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</si>
  <si>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</si>
  <si>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</si>
  <si>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</si>
  <si>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</si>
  <si>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</si>
  <si>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</si>
  <si>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</si>
  <si>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</si>
  <si>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</si>
  <si>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</si>
  <si>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</si>
  <si>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</si>
  <si>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</si>
  <si>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</si>
  <si>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</si>
  <si>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</si>
  <si>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</si>
  <si>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</si>
  <si>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</si>
  <si>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</si>
  <si>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</si>
  <si>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</si>
  <si>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</si>
  <si>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</si>
  <si>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</si>
  <si>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</si>
  <si>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</si>
  <si>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</si>
  <si>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</si>
  <si>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</si>
  <si>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</si>
  <si>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</si>
  <si>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</si>
  <si>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</si>
  <si>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</si>
  <si>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</si>
  <si>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</si>
  <si>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</si>
  <si>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</si>
  <si>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</si>
  <si>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</si>
  <si>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</si>
  <si>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</si>
  <si>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</si>
  <si>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</si>
  <si>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</si>
  <si>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</si>
  <si>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</si>
  <si>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</si>
  <si>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</si>
  <si>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</si>
  <si>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</si>
  <si>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</si>
  <si>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</si>
  <si>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</si>
  <si>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</si>
  <si>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</si>
  <si>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</si>
  <si>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</si>
  <si>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</si>
  <si>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</si>
  <si>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</si>
  <si>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</si>
  <si>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</si>
  <si>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</si>
  <si>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</si>
  <si>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</si>
  <si>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</si>
  <si>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</si>
  <si>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</si>
  <si>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</si>
  <si>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</si>
  <si>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</si>
  <si>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</si>
  <si>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</si>
  <si>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</si>
  <si>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</si>
  <si>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</si>
  <si>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</si>
  <si>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</si>
  <si>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</si>
  <si>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</si>
  <si>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</si>
  <si>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</si>
  <si>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</si>
  <si>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</si>
  <si>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</si>
  <si>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</si>
  <si>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</si>
  <si>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</si>
  <si>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</si>
  <si>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</si>
  <si>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</si>
  <si>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</si>
  <si>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</si>
  <si>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</si>
  <si>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</si>
  <si>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</si>
  <si>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</si>
  <si>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</si>
  <si>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</si>
  <si>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</si>
  <si>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</si>
  <si>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</si>
  <si>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</si>
  <si>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</si>
  <si>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</si>
  <si>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</si>
  <si>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</si>
  <si>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</si>
  <si>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</si>
  <si>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</si>
  <si>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</si>
  <si>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</si>
  <si>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</si>
  <si>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</si>
  <si>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</si>
  <si>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</si>
  <si>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</si>
  <si>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</si>
  <si>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</si>
  <si>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</si>
  <si>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</si>
  <si>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</si>
  <si>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</si>
  <si>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</si>
  <si>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</si>
  <si>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</si>
  <si>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</si>
  <si>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</si>
  <si>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</si>
  <si>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</si>
  <si>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</si>
  <si>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</si>
  <si>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</si>
  <si>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</si>
  <si>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</si>
  <si>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</si>
  <si>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</si>
  <si>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</si>
  <si>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</si>
  <si>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</si>
  <si>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</si>
  <si>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</si>
  <si>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</si>
  <si>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</si>
  <si>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</si>
  <si>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</si>
  <si>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</si>
  <si>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</si>
  <si>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</si>
  <si>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</si>
  <si>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</si>
  <si>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</si>
  <si>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</si>
  <si>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</si>
  <si>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</si>
  <si>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</si>
  <si>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</si>
  <si>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</si>
  <si>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</si>
  <si>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</si>
  <si>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</si>
  <si>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</si>
  <si>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</si>
  <si>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</si>
  <si>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</si>
  <si>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</si>
  <si>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</si>
  <si>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</si>
  <si>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</si>
  <si>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</si>
  <si>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</si>
  <si>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</si>
  <si>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</si>
  <si>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</si>
  <si>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</si>
  <si>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</si>
  <si>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</si>
  <si>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</si>
  <si>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</si>
  <si>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</si>
  <si>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</si>
  <si>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</si>
  <si>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</si>
  <si>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</si>
  <si>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</si>
  <si>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</si>
  <si>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</si>
  <si>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</si>
  <si>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</si>
  <si>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</si>
  <si>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</si>
  <si>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</si>
  <si>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</si>
  <si>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</si>
  <si>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</si>
  <si>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</si>
  <si>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</si>
  <si>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</si>
  <si>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</si>
  <si>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</si>
  <si>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</si>
  <si>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</si>
  <si>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</si>
  <si>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</si>
  <si>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</si>
  <si>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</si>
  <si>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</si>
  <si>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</si>
  <si>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</si>
  <si>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</si>
  <si>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</si>
  <si>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</si>
  <si>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</si>
  <si>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</si>
  <si>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</si>
  <si>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</si>
  <si>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</si>
  <si>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</si>
  <si>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</si>
  <si>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</si>
  <si>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</si>
  <si>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</si>
  <si>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</si>
  <si>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</si>
  <si>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</si>
  <si>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</si>
  <si>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</si>
  <si>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</si>
  <si>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</si>
  <si>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</si>
  <si>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</si>
  <si>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</si>
  <si>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</si>
  <si>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</si>
  <si>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</si>
  <si>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</si>
  <si>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</si>
  <si>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</si>
  <si>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</si>
  <si>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</si>
  <si>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</si>
  <si>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</si>
  <si>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</si>
  <si>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</si>
  <si>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</si>
  <si>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</si>
  <si>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</si>
  <si>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</si>
  <si>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</si>
  <si>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</si>
  <si>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</si>
  <si>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</si>
  <si>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</si>
  <si>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</si>
  <si>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</si>
  <si>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</si>
  <si>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</si>
  <si>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</si>
  <si>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</si>
  <si>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</si>
  <si>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</si>
  <si>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</si>
  <si>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</si>
  <si>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</si>
  <si>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</si>
  <si>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</si>
  <si>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</si>
  <si>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</si>
  <si>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</si>
  <si>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</si>
  <si>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</si>
  <si>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</si>
  <si>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</si>
  <si>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</si>
  <si>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</si>
  <si>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</si>
  <si>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</si>
  <si>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</si>
  <si>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</si>
  <si>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</si>
  <si>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</si>
  <si>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</si>
  <si>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</si>
  <si>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</si>
  <si>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</si>
  <si>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</si>
  <si>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</si>
  <si>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</si>
  <si>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</si>
  <si>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</si>
  <si>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</si>
  <si>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</si>
  <si>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</si>
  <si>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</si>
  <si>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</si>
  <si>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</si>
  <si>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</si>
  <si>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</si>
  <si>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</si>
  <si>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</si>
  <si>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</si>
  <si>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</si>
  <si>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</si>
  <si>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</si>
  <si>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</si>
  <si>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</si>
  <si>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</si>
  <si>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</si>
  <si>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</si>
  <si>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</si>
  <si>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</si>
  <si>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</si>
  <si>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</si>
  <si>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</si>
  <si>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</si>
  <si>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</si>
  <si>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</si>
  <si>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</si>
  <si>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</si>
  <si>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</si>
  <si>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</si>
  <si>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</si>
  <si>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</si>
  <si>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</si>
  <si>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</si>
  <si>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</si>
  <si>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</si>
  <si>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</si>
  <si>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</si>
  <si>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</si>
  <si>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</si>
  <si>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</si>
  <si>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</si>
  <si>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</si>
  <si>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</si>
  <si>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</si>
  <si>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</si>
  <si>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</si>
  <si>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</si>
  <si>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</si>
  <si>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</si>
  <si>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</si>
  <si>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</si>
  <si>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</si>
  <si>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</si>
  <si>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</si>
  <si>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</si>
  <si>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</si>
  <si>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</si>
  <si>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</si>
  <si>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</si>
  <si>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</si>
  <si>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</si>
  <si>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</si>
  <si>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</si>
  <si>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</si>
  <si>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</si>
  <si>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</si>
  <si>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</si>
  <si>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</si>
  <si>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</si>
  <si>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</si>
  <si>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</si>
  <si>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</si>
  <si>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</si>
  <si>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</si>
  <si>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</si>
  <si>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</si>
  <si>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</si>
  <si>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</si>
  <si>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</si>
  <si>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</si>
  <si>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</si>
  <si>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</si>
  <si>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</si>
  <si>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</si>
  <si>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</si>
  <si>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</si>
  <si>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</si>
  <si>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</si>
  <si>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</si>
  <si>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</si>
  <si>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</si>
  <si>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</si>
  <si>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</si>
  <si>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</si>
  <si>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</si>
  <si>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</si>
  <si>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</si>
  <si>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</si>
  <si>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</si>
  <si>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</si>
  <si>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</si>
  <si>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</si>
  <si>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</si>
  <si>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</si>
  <si>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</si>
  <si>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</si>
  <si>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</si>
  <si>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</si>
  <si>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</si>
  <si>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</si>
  <si>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</si>
  <si>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</si>
  <si>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</si>
  <si>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</si>
  <si>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</si>
  <si>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</si>
  <si>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</si>
  <si>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</si>
  <si>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</si>
  <si>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</si>
  <si>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</si>
  <si>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</si>
  <si>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</si>
  <si>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</si>
  <si>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</si>
  <si>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</si>
  <si>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</si>
  <si>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</si>
  <si>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</si>
  <si>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</si>
  <si>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</si>
  <si>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</si>
  <si>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</si>
  <si>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</si>
  <si>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</si>
  <si>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</si>
  <si>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</si>
  <si>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</si>
  <si>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</si>
  <si>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</si>
  <si>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</si>
  <si>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</si>
  <si>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</si>
  <si>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</si>
  <si>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</si>
  <si>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</si>
  <si>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</si>
  <si>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</si>
  <si>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</si>
  <si>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</si>
  <si>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</si>
  <si>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</si>
  <si>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</si>
  <si>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</si>
  <si>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</si>
  <si>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</si>
  <si>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</si>
  <si>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</si>
  <si>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</si>
  <si>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</si>
  <si>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</si>
  <si>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</si>
  <si>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</si>
  <si>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</si>
  <si>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</si>
  <si>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</si>
  <si>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</si>
  <si>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</si>
  <si>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</si>
  <si>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</si>
  <si>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</si>
  <si>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</si>
  <si>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</si>
  <si>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</si>
  <si>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</si>
  <si>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</si>
  <si>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</si>
  <si>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</si>
  <si>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</si>
  <si>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</si>
  <si>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</si>
  <si>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</si>
  <si>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</si>
  <si>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</si>
  <si>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</si>
  <si>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</si>
  <si>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</si>
  <si>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</si>
  <si>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</si>
  <si>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</si>
  <si>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</si>
  <si>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</si>
  <si>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</si>
  <si>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</si>
  <si>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</si>
  <si>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</si>
  <si>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</si>
  <si>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</si>
  <si>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</si>
  <si>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</si>
  <si>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</si>
  <si>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</si>
  <si>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</si>
  <si>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</si>
  <si>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</si>
  <si>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</si>
  <si>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</si>
  <si>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</si>
  <si>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</si>
  <si>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</si>
  <si>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</si>
  <si>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</si>
  <si>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</si>
  <si>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</si>
  <si>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</si>
  <si>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</si>
  <si>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</si>
  <si>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</si>
  <si>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</si>
  <si>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</si>
  <si>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</si>
  <si>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</si>
  <si>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</si>
  <si>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</si>
  <si>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</si>
  <si>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</si>
  <si>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</si>
  <si>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</si>
  <si>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</si>
  <si>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</si>
  <si>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</si>
  <si>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</si>
  <si>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</si>
  <si>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</si>
  <si>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</si>
  <si>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</si>
  <si>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</si>
  <si>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</si>
  <si>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</si>
  <si>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</si>
  <si>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</si>
  <si>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</si>
  <si>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</si>
  <si>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</si>
  <si>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</si>
  <si>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</si>
  <si>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</si>
  <si>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</si>
  <si>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</si>
  <si>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</si>
  <si>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</si>
  <si>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</si>
  <si>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</si>
  <si>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</si>
  <si>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</si>
  <si>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</si>
  <si>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</si>
  <si>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</si>
  <si>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</si>
  <si>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</si>
  <si>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</si>
  <si>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</si>
  <si>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</si>
  <si>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</si>
  <si>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</si>
  <si>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</si>
  <si>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</si>
  <si>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</si>
  <si>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</si>
  <si>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</si>
  <si>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</si>
  <si>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</si>
  <si>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</si>
  <si>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</si>
  <si>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</si>
  <si>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</si>
  <si>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</si>
  <si>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</si>
  <si>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</si>
  <si>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</si>
  <si>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</si>
  <si>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</si>
  <si>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</si>
  <si>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</si>
  <si>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</si>
  <si>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</si>
  <si>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</si>
  <si>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</si>
  <si>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</si>
  <si>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</si>
  <si>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</si>
  <si>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</si>
  <si>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</si>
  <si>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</si>
  <si>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</si>
  <si>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</si>
  <si>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</si>
  <si>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</si>
  <si>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</si>
  <si>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</si>
  <si>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</si>
  <si>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</si>
  <si>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</si>
  <si>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</si>
  <si>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</si>
  <si>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</si>
  <si>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</si>
  <si>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</si>
  <si>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</si>
  <si>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</si>
  <si>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</si>
  <si>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</si>
  <si>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</si>
  <si>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</si>
  <si>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</si>
  <si>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</si>
  <si>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</si>
  <si>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</si>
  <si>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</si>
  <si>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</si>
  <si>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</si>
  <si>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</si>
  <si>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</si>
  <si>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</si>
  <si>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</si>
  <si>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</si>
  <si>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</si>
  <si>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</si>
  <si>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</si>
  <si>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</si>
  <si>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</si>
  <si>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</si>
  <si>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</si>
  <si>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</si>
  <si>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</si>
  <si>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</si>
  <si>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</si>
  <si>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</si>
  <si>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</si>
  <si>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</si>
  <si>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</si>
  <si>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</si>
  <si>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</si>
  <si>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</si>
  <si>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</si>
  <si>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</si>
  <si>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</si>
  <si>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</si>
  <si>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</si>
  <si>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</si>
  <si>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</si>
  <si>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</si>
  <si>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</si>
  <si>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</si>
  <si>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</si>
  <si>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</si>
  <si>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</si>
  <si>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</si>
  <si>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</si>
  <si>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</si>
  <si>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</si>
  <si>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</si>
  <si>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</si>
  <si>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</si>
  <si>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</si>
  <si>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</si>
  <si>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</si>
  <si>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</si>
  <si>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</si>
  <si>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</si>
  <si>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</si>
  <si>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</si>
  <si>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</si>
  <si>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</si>
  <si>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</si>
  <si>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</si>
  <si>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</si>
  <si>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</si>
  <si>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</si>
  <si>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</si>
  <si>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</si>
  <si>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</si>
  <si>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</si>
  <si>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</si>
  <si>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</si>
  <si>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</si>
  <si>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</si>
  <si>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</si>
  <si>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</si>
  <si>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</si>
  <si>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</si>
  <si>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</si>
  <si>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</si>
  <si>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</si>
  <si>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</si>
  <si>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</si>
  <si>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</si>
  <si>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</si>
  <si>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</si>
  <si>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</si>
  <si>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</si>
  <si>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</si>
  <si>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</si>
  <si>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</si>
  <si>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</si>
  <si>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</si>
  <si>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</si>
  <si>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</si>
  <si>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</si>
  <si>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</si>
  <si>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</si>
  <si>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</si>
  <si>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</si>
  <si>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</si>
  <si>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</si>
  <si>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</si>
  <si>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</si>
  <si>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</si>
  <si>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</si>
  <si>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</si>
  <si>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</si>
  <si>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</si>
  <si>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</si>
  <si>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</si>
  <si>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</si>
  <si>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</si>
  <si>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</si>
  <si>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</si>
  <si>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</si>
  <si>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</si>
  <si>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</si>
  <si>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</si>
  <si>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</si>
  <si>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</si>
  <si>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</si>
  <si>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</si>
  <si>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</si>
  <si>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</si>
  <si>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</si>
  <si>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</si>
  <si>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</si>
  <si>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</si>
  <si>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</si>
  <si>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</si>
  <si>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</si>
  <si>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</si>
  <si>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</si>
  <si>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</si>
  <si>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</si>
  <si>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</si>
  <si>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</si>
  <si>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</si>
  <si>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</si>
  <si>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</si>
  <si>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</si>
  <si>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</si>
  <si>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</si>
  <si>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</si>
  <si>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</si>
  <si>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</si>
  <si>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</si>
  <si>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</si>
  <si>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</si>
  <si>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</si>
  <si>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</si>
  <si>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</si>
  <si>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</si>
  <si>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</si>
  <si>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</si>
  <si>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</si>
  <si>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</si>
  <si>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</si>
  <si>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</si>
  <si>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</si>
  <si>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</si>
  <si>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</si>
  <si>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</si>
  <si>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</si>
  <si>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</si>
  <si>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</si>
  <si>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</si>
  <si>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</si>
  <si>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</si>
  <si>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</si>
  <si>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</si>
  <si>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</si>
  <si>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</si>
  <si>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</si>
  <si>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</si>
  <si>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</si>
  <si>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</si>
  <si>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</si>
  <si>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</si>
  <si>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</si>
  <si>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</si>
  <si>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</si>
  <si>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</si>
  <si>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</si>
  <si>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</si>
  <si>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</si>
  <si>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</si>
  <si>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</si>
  <si>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</si>
  <si>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</si>
  <si>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</si>
  <si>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</si>
  <si>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</si>
  <si>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</si>
  <si>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</si>
  <si>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</si>
  <si>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</si>
  <si>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</si>
  <si>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</si>
  <si>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</si>
  <si>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</si>
  <si>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</si>
  <si>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</si>
  <si>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</si>
  <si>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</si>
  <si>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</si>
  <si>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</si>
  <si>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</si>
  <si>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</si>
  <si>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</si>
  <si>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</si>
  <si>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</si>
  <si>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</si>
  <si>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</si>
  <si>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</si>
  <si>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</si>
  <si>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</si>
  <si>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</si>
  <si>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</si>
  <si>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</si>
  <si>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</si>
  <si>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</si>
  <si>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</si>
  <si>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</si>
  <si>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</si>
  <si>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</si>
  <si>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</si>
  <si>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</si>
  <si>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</si>
  <si>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</si>
  <si>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</si>
  <si>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</si>
  <si>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</si>
  <si>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</si>
  <si>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</si>
  <si>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</si>
  <si>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</si>
  <si>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</si>
  <si>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</si>
  <si>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</si>
  <si>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</si>
  <si>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</si>
  <si>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</si>
  <si>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</si>
  <si>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</si>
  <si>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</si>
  <si>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</si>
  <si>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</si>
  <si>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</si>
  <si>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</si>
  <si>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</si>
  <si>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</si>
  <si>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</si>
  <si>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</si>
  <si>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</si>
  <si>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</si>
  <si>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</si>
  <si>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</si>
  <si>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</si>
  <si>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</si>
  <si>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</si>
  <si>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</si>
  <si>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</si>
  <si>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</si>
  <si>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</si>
  <si>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</si>
  <si>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</si>
  <si>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</si>
  <si>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</si>
  <si>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</si>
  <si>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</si>
  <si>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</si>
  <si>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</si>
  <si>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</si>
  <si>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</si>
  <si>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</si>
  <si>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</si>
  <si>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</si>
  <si>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</si>
  <si>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</si>
  <si>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</si>
  <si>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</si>
  <si>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</si>
  <si>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</si>
  <si>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</si>
  <si>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</si>
  <si>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</si>
  <si>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</si>
  <si>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</si>
  <si>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</si>
  <si>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</si>
  <si>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</si>
  <si>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</si>
  <si>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</si>
  <si>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</si>
  <si>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</si>
  <si>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</si>
  <si>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</si>
  <si>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</si>
  <si>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</si>
  <si>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</si>
  <si>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</si>
  <si>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</si>
  <si>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</si>
  <si>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</si>
  <si>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</si>
  <si>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</si>
  <si>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</si>
  <si>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</si>
  <si>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</si>
  <si>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</si>
  <si>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</si>
  <si>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</si>
  <si>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</si>
  <si>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</si>
  <si>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</si>
  <si>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</si>
  <si>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</si>
  <si>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</si>
  <si>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</si>
  <si>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</si>
  <si>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</si>
  <si>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</si>
  <si>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</si>
  <si>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</si>
  <si>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</si>
  <si>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</si>
  <si>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</si>
  <si>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</si>
  <si>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</si>
  <si>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</si>
  <si>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</si>
  <si>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</si>
  <si>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</si>
  <si>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</si>
  <si>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</si>
  <si>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</si>
  <si>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</si>
  <si>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</si>
  <si>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</si>
  <si>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</si>
  <si>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</si>
  <si>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</si>
  <si>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</si>
  <si>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</si>
  <si>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</si>
  <si>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</si>
  <si>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</si>
  <si>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</si>
  <si>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</si>
  <si>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</si>
  <si>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</si>
  <si>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</si>
  <si>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</si>
  <si>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</si>
  <si>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</si>
  <si>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</si>
  <si>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</si>
  <si>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</si>
  <si>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</si>
  <si>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</si>
  <si>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</si>
  <si>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</si>
  <si>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</si>
  <si>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</si>
  <si>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</si>
  <si>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</si>
  <si>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</si>
  <si>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</si>
  <si>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</si>
  <si>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</si>
  <si>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</si>
  <si>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</si>
  <si>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</si>
  <si>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</si>
  <si>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</si>
  <si>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</si>
  <si>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</si>
  <si>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</si>
  <si>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</si>
  <si>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</si>
  <si>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</si>
  <si>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</si>
  <si>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</si>
  <si>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</si>
  <si>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</si>
  <si>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</si>
  <si>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</si>
  <si>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</si>
  <si>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</si>
  <si>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</si>
  <si>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</si>
  <si>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</si>
  <si>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</si>
  <si>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</si>
  <si>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</si>
  <si>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</si>
  <si>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</si>
  <si>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</si>
  <si>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</si>
  <si>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</si>
  <si>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</si>
  <si>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</si>
  <si>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</si>
  <si>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</si>
  <si>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</si>
  <si>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</si>
  <si>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</si>
  <si>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</si>
  <si>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</si>
  <si>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</si>
  <si>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</si>
  <si>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</si>
  <si>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</si>
  <si>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</si>
  <si>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</si>
  <si>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</si>
  <si>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</si>
  <si>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</si>
  <si>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</si>
  <si>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</si>
  <si>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</si>
  <si>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</si>
  <si>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</si>
  <si>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</si>
  <si>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</si>
  <si>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</si>
  <si>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</si>
  <si>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</si>
  <si>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</si>
  <si>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</si>
  <si>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</si>
  <si>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</si>
  <si>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</si>
  <si>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</si>
  <si>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</si>
  <si>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</si>
  <si>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</si>
  <si>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</si>
  <si>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</si>
  <si>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</si>
  <si>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</si>
  <si>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</si>
  <si>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</si>
  <si>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</si>
  <si>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</si>
  <si>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</si>
  <si>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</si>
  <si>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</si>
  <si>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</si>
  <si>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</si>
  <si>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</si>
  <si>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</si>
  <si>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</si>
  <si>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</si>
  <si>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</si>
  <si>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</si>
  <si>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</si>
  <si>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</si>
  <si>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</si>
  <si>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</si>
  <si>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</si>
  <si>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</si>
  <si>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</si>
  <si>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</si>
  <si>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</si>
  <si>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</si>
  <si>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</si>
  <si>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</si>
  <si>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</si>
  <si>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</si>
  <si>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</si>
  <si>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</si>
  <si>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</si>
  <si>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</si>
  <si>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</si>
  <si>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</si>
  <si>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</si>
  <si>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</si>
  <si>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</si>
  <si>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</si>
  <si>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</si>
  <si>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</si>
  <si>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</si>
  <si>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</si>
  <si>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</si>
  <si>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</si>
  <si>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</si>
  <si>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</si>
  <si>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</si>
  <si>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</si>
  <si>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</si>
  <si>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</si>
  <si>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</si>
  <si>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</si>
  <si>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</si>
  <si>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</si>
  <si>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</si>
  <si>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</si>
  <si>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</si>
  <si>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</si>
  <si>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</si>
  <si>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</si>
  <si>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</si>
  <si>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</si>
  <si>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</si>
  <si>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</si>
  <si>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</si>
  <si>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</si>
  <si>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</si>
  <si>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</si>
  <si>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</si>
  <si>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</si>
  <si>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</si>
  <si>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</si>
  <si>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</si>
  <si>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</si>
  <si>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</si>
  <si>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</si>
  <si>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</si>
  <si>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</si>
  <si>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</si>
  <si>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</si>
  <si>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</si>
  <si>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</si>
  <si>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</si>
  <si>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</si>
  <si>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</si>
  <si>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</si>
  <si>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</si>
  <si>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</si>
  <si>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</si>
  <si>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</si>
  <si>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</si>
  <si>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</si>
  <si>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</si>
  <si>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</si>
  <si>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</si>
  <si>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</si>
  <si>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</si>
  <si>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</si>
  <si>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</si>
  <si>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</si>
  <si>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</si>
  <si>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</si>
  <si>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</si>
  <si>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</si>
  <si>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</si>
  <si>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</si>
  <si>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</si>
  <si>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</si>
  <si>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</si>
  <si>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</si>
  <si>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</si>
  <si>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</si>
  <si>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</si>
  <si>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</si>
  <si>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</si>
  <si>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</si>
  <si>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</si>
  <si>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</si>
  <si>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</si>
  <si>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</si>
  <si>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</si>
  <si>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</si>
  <si>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</si>
  <si>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</si>
  <si>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</si>
  <si>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</si>
  <si>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</si>
  <si>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</si>
  <si>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</si>
  <si>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</si>
  <si>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</si>
  <si>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</si>
  <si>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</si>
  <si>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</si>
  <si>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</si>
  <si>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</si>
  <si>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</si>
  <si>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</si>
  <si>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</si>
  <si>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</si>
  <si>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</si>
  <si>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</si>
  <si>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</si>
  <si>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</si>
  <si>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</si>
  <si>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</si>
  <si>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</si>
  <si>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</si>
  <si>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</si>
  <si>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</si>
  <si>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</si>
  <si>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</si>
  <si>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</si>
  <si>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</si>
  <si>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</si>
  <si>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</si>
  <si>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</si>
  <si>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</si>
  <si>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</si>
  <si>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</si>
  <si>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</si>
  <si>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</si>
  <si>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</si>
  <si>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</si>
  <si>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</si>
  <si>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</si>
  <si>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</si>
  <si>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</si>
  <si>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</si>
  <si>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</si>
  <si>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</si>
  <si>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</si>
  <si>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</si>
  <si>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</si>
  <si>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</si>
  <si>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</si>
  <si>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</si>
  <si>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</si>
  <si>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</si>
  <si>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</si>
  <si>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</si>
  <si>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</si>
  <si>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</si>
  <si>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</si>
  <si>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</si>
  <si>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</si>
  <si>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</si>
  <si>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</si>
  <si>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</si>
  <si>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</si>
  <si>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</si>
  <si>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</si>
  <si>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</si>
  <si>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</si>
  <si>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</si>
  <si>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</si>
  <si>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</si>
  <si>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</si>
  <si>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</si>
  <si>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</si>
  <si>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</si>
  <si>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</si>
  <si>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</si>
  <si>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</si>
  <si>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</si>
  <si>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</si>
  <si>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</si>
  <si>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</si>
  <si>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</si>
  <si>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</si>
  <si>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</si>
  <si>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</si>
  <si>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</si>
  <si>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</si>
  <si>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</si>
  <si>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</si>
  <si>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</si>
  <si>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</si>
  <si>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</si>
  <si>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</si>
  <si>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</si>
  <si>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</si>
  <si>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</si>
  <si>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</si>
  <si>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</si>
  <si>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</si>
  <si>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</si>
  <si>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</si>
  <si>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</si>
  <si>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</si>
  <si>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</si>
  <si>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</si>
  <si>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</si>
  <si>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</si>
  <si>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</si>
  <si>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</si>
  <si>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</si>
  <si>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</si>
  <si>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</si>
  <si>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</si>
  <si>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</si>
  <si>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</si>
  <si>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</si>
  <si>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</si>
  <si>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</si>
  <si>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</si>
  <si>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</si>
  <si>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</si>
  <si>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</si>
  <si>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</si>
  <si>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</si>
  <si>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</si>
  <si>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</si>
  <si>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</si>
  <si>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</si>
  <si>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</si>
  <si>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</si>
  <si>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</si>
  <si>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</si>
  <si>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</si>
  <si>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</si>
  <si>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</si>
  <si>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</si>
  <si>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</si>
  <si>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</si>
  <si>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</si>
  <si>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</si>
  <si>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</si>
  <si>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</si>
  <si>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</si>
  <si>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</si>
  <si>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</si>
  <si>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</si>
  <si>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</si>
  <si>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</si>
  <si>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</si>
  <si>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</si>
  <si>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</si>
  <si>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</si>
  <si>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</si>
  <si>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</si>
  <si>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</si>
  <si>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</si>
  <si>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</si>
  <si>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</si>
  <si>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</si>
  <si>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</si>
  <si>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</si>
  <si>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</si>
  <si>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</si>
  <si>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</si>
  <si>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</si>
  <si>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</si>
  <si>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</si>
  <si>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</si>
  <si>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</si>
  <si>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</si>
  <si>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</si>
  <si>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</si>
  <si>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</si>
  <si>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</si>
  <si>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</si>
  <si>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</si>
  <si>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</si>
  <si>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</si>
  <si>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</si>
  <si>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</si>
  <si>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</si>
  <si>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</si>
  <si>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</si>
  <si>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</si>
  <si>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</si>
  <si>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</si>
  <si>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</si>
  <si>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</si>
  <si>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</si>
  <si>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</si>
  <si>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</si>
  <si>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</si>
  <si>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</si>
  <si>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</si>
  <si>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</si>
  <si>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</si>
  <si>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</si>
  <si>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</si>
  <si>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</si>
  <si>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</si>
  <si>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</si>
  <si>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</si>
  <si>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</si>
  <si>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</si>
  <si>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</si>
  <si>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</si>
  <si>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</si>
  <si>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</si>
  <si>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</si>
  <si>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</si>
  <si>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</si>
  <si>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</si>
  <si>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</si>
  <si>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</si>
  <si>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</si>
  <si>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</si>
  <si>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</si>
  <si>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</si>
  <si>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</si>
  <si>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</si>
  <si>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</si>
  <si>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</si>
  <si>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</si>
  <si>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</si>
  <si>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</si>
  <si>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</si>
  <si>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</si>
  <si>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</si>
  <si>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</si>
  <si>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</si>
  <si>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</si>
  <si>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</si>
  <si>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</si>
  <si>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</si>
  <si>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</si>
  <si>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</si>
  <si>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</si>
  <si>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</si>
  <si>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</si>
  <si>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</si>
  <si>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</si>
  <si>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</si>
  <si>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</si>
  <si>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</si>
  <si>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</si>
  <si>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</si>
  <si>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</si>
  <si>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</si>
  <si>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</si>
  <si>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</si>
  <si>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</si>
  <si>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</si>
  <si>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</si>
  <si>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</si>
  <si>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</si>
  <si>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</si>
  <si>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</si>
  <si>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</si>
  <si>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</si>
  <si>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</si>
  <si>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</si>
  <si>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</si>
  <si>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</si>
  <si>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</si>
  <si>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</si>
  <si>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</si>
  <si>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</si>
  <si>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</si>
  <si>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</si>
  <si>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</si>
  <si>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</si>
  <si>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</si>
  <si>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</si>
  <si>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</si>
  <si>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</si>
  <si>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</si>
  <si>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</si>
  <si>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</si>
  <si>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</si>
  <si>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</si>
  <si>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</si>
  <si>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</si>
  <si>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</si>
  <si>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</si>
  <si>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</si>
  <si>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</si>
  <si>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</si>
  <si>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</si>
  <si>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</si>
  <si>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</si>
  <si>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</si>
  <si>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</si>
  <si>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</si>
  <si>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</si>
  <si>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</si>
  <si>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</si>
  <si>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</si>
  <si>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</si>
  <si>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</si>
  <si>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</si>
  <si>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</si>
  <si>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</si>
  <si>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</si>
  <si>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</si>
  <si>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</si>
  <si>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</si>
  <si>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</si>
  <si>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</si>
  <si>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</si>
  <si>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</si>
  <si>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</si>
  <si>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</si>
  <si>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</si>
  <si>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</si>
  <si>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</si>
  <si>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</si>
  <si>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</si>
  <si>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</si>
  <si>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</si>
  <si>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</si>
  <si>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</si>
  <si>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</si>
  <si>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</si>
  <si>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</si>
  <si>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</si>
  <si>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</si>
  <si>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</si>
  <si>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</si>
  <si>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</si>
  <si>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</si>
  <si>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</si>
  <si>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</si>
  <si>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</si>
  <si>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</si>
  <si>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</si>
  <si>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</si>
  <si>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</si>
  <si>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</si>
  <si>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</si>
  <si>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</si>
  <si>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</si>
  <si>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</si>
  <si>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</si>
  <si>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</si>
  <si>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</si>
  <si>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</si>
  <si>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</si>
  <si>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</si>
  <si>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</si>
  <si>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</si>
  <si>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</si>
  <si>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</si>
  <si>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</si>
  <si>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</si>
  <si>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</si>
  <si>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</si>
  <si>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</si>
  <si>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</si>
  <si>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</si>
  <si>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</si>
  <si>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</si>
  <si>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</si>
  <si>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</si>
  <si>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</si>
  <si>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</si>
  <si>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</si>
  <si>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</si>
  <si>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</si>
  <si>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</si>
  <si>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</si>
  <si>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</si>
  <si>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</si>
  <si>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</si>
  <si>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</si>
  <si>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</si>
  <si>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</si>
  <si>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</si>
  <si>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</si>
  <si>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</si>
  <si>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</si>
  <si>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</si>
  <si>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</si>
  <si>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</si>
  <si>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</si>
  <si>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</si>
  <si>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</si>
  <si>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</si>
  <si>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</si>
  <si>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</si>
  <si>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</si>
  <si>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</si>
  <si>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</si>
  <si>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</si>
  <si>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</si>
  <si>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</si>
  <si>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</si>
  <si>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</si>
  <si>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</si>
  <si>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</si>
  <si>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</si>
  <si>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</si>
  <si>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</si>
  <si>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</si>
  <si>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</si>
  <si>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</si>
  <si>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</si>
  <si>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</si>
  <si>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</si>
  <si>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</si>
  <si>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</si>
  <si>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</si>
  <si>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</si>
  <si>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</si>
  <si>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</si>
  <si>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</si>
  <si>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</si>
  <si>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</si>
  <si>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</si>
  <si>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</si>
  <si>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</si>
  <si>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</si>
  <si>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</si>
  <si>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</si>
  <si>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</si>
  <si>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</si>
  <si>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</si>
  <si>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</si>
  <si>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</si>
  <si>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</si>
  <si>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</si>
  <si>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</si>
  <si>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</si>
  <si>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</si>
  <si>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</si>
  <si>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</si>
  <si>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</si>
  <si>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</si>
  <si>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</si>
  <si>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</si>
  <si>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</si>
  <si>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</si>
  <si>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</si>
  <si>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</si>
  <si>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</si>
  <si>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</si>
  <si>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</si>
  <si>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</si>
  <si>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</si>
  <si>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</si>
  <si>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</si>
  <si>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</si>
  <si>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</si>
  <si>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</si>
  <si>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</si>
  <si>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</si>
  <si>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</si>
  <si>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</si>
  <si>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</si>
  <si>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</si>
  <si>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</si>
  <si>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</si>
  <si>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</si>
  <si>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</si>
  <si>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</si>
  <si>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</si>
  <si>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</si>
  <si>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</si>
  <si>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</si>
  <si>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</si>
  <si>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</si>
  <si>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</si>
  <si>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</si>
  <si>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</si>
  <si>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</si>
  <si>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</si>
  <si>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</si>
  <si>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</si>
  <si>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</si>
  <si>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</si>
  <si>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</si>
  <si>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</si>
  <si>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</si>
  <si>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</si>
  <si>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</si>
  <si>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</si>
  <si>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</si>
  <si>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</si>
  <si>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</si>
  <si>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</si>
  <si>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</si>
  <si>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</si>
  <si>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</si>
  <si>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</si>
  <si>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</si>
  <si>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</si>
  <si>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</si>
  <si>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</si>
  <si>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</si>
  <si>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</si>
  <si>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</si>
  <si>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</si>
  <si>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</si>
  <si>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</si>
  <si>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</si>
  <si>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</si>
  <si>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</si>
  <si>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</si>
  <si>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</si>
  <si>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</si>
  <si>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</si>
  <si>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</si>
  <si>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</si>
  <si>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</si>
  <si>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</si>
  <si>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</si>
  <si>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</si>
  <si>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</si>
  <si>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</si>
  <si>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</si>
  <si>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</si>
  <si>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</si>
  <si>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</si>
  <si>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</si>
  <si>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</si>
  <si>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</si>
  <si>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</si>
  <si>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</si>
  <si>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</si>
  <si>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</si>
  <si>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</si>
  <si>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</si>
  <si>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</si>
  <si>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</si>
  <si>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</si>
  <si>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</si>
  <si>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</si>
  <si>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</si>
  <si>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</si>
  <si>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</si>
  <si>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</si>
  <si>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</si>
  <si>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</si>
  <si>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</si>
  <si>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</si>
  <si>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</si>
  <si>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</si>
  <si>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</si>
  <si>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</si>
  <si>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</si>
  <si>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</si>
  <si>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</si>
  <si>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</si>
  <si>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</si>
  <si>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</si>
  <si>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</si>
  <si>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</si>
  <si>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</si>
  <si>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</si>
  <si>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</si>
  <si>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</si>
  <si>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</si>
  <si>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</si>
  <si>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</si>
  <si>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</si>
  <si>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</si>
  <si>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</si>
  <si>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</si>
  <si>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</si>
  <si>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</si>
  <si>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</si>
  <si>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</si>
  <si>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</si>
  <si>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</si>
  <si>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</si>
  <si>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</si>
  <si>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</si>
  <si>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</si>
  <si>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</si>
  <si>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</si>
  <si>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</si>
  <si>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</si>
  <si>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</si>
  <si>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</si>
  <si>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</si>
  <si>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</si>
  <si>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</si>
  <si>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</si>
  <si>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</si>
  <si>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</si>
  <si>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</si>
  <si>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</si>
  <si>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</si>
  <si>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</si>
  <si>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</si>
  <si>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</si>
  <si>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</si>
  <si>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</si>
  <si>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</si>
  <si>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</si>
  <si>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</si>
  <si>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</si>
  <si>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</si>
  <si>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</si>
  <si>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</si>
  <si>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</si>
  <si>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</si>
  <si>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</si>
  <si>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</si>
  <si>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</si>
  <si>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</si>
  <si>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</si>
  <si>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</si>
  <si>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</si>
  <si>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</si>
  <si>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</si>
  <si>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</si>
  <si>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</si>
  <si>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</si>
  <si>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</si>
  <si>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</si>
  <si>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</si>
  <si>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</si>
  <si>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</si>
  <si>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</si>
  <si>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</si>
  <si>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</si>
  <si>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</si>
  <si>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</si>
  <si>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</si>
  <si>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</si>
  <si>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</si>
  <si>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</si>
  <si>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</si>
  <si>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</si>
  <si>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</si>
  <si>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</si>
  <si>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</si>
  <si>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</si>
  <si>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</si>
  <si>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</si>
  <si>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</si>
  <si>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</si>
  <si>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</si>
  <si>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</si>
  <si>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</si>
  <si>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</si>
  <si>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</si>
  <si>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</si>
  <si>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</si>
  <si>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</si>
  <si>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</si>
  <si>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</si>
  <si>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</si>
  <si>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</si>
  <si>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</si>
  <si>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</si>
  <si>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</si>
  <si>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</si>
  <si>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</si>
  <si>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</si>
  <si>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</si>
  <si>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</si>
  <si>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</si>
  <si>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</si>
  <si>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</si>
  <si>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</si>
  <si>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</si>
  <si>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</si>
  <si>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</si>
  <si>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</si>
  <si>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</si>
  <si>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</si>
  <si>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</si>
  <si>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</si>
  <si>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</si>
  <si>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</si>
  <si>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</si>
  <si>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</si>
  <si>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</si>
  <si>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</si>
  <si>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</si>
  <si>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</si>
  <si>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</si>
  <si>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</si>
  <si>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</si>
  <si>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</si>
  <si>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</si>
  <si>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</si>
  <si>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</si>
  <si>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</si>
  <si>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</si>
  <si>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</si>
  <si>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</si>
  <si>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</si>
  <si>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</si>
  <si>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</si>
  <si>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</si>
  <si>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</si>
  <si>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</si>
  <si>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</si>
  <si>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</si>
  <si>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</si>
  <si>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</si>
  <si>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</si>
  <si>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</si>
  <si>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</si>
  <si>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</si>
  <si>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</si>
  <si>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</si>
  <si>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</si>
  <si>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</si>
  <si>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</si>
  <si>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</si>
  <si>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</si>
  <si>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</si>
  <si>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</si>
  <si>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</si>
  <si>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</si>
  <si>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</si>
  <si>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</si>
  <si>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</si>
  <si>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</si>
  <si>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</si>
  <si>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</si>
  <si>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</si>
  <si>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</si>
  <si>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</si>
  <si>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</si>
  <si>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</si>
  <si>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</si>
  <si>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</si>
  <si>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</si>
  <si>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</si>
  <si>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</si>
  <si>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</si>
  <si>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</si>
  <si>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</si>
  <si>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</si>
  <si>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</si>
  <si>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</si>
  <si>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</si>
  <si>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</si>
  <si>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</si>
  <si>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</si>
  <si>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</si>
  <si>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</si>
  <si>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</si>
  <si>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</si>
  <si>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</si>
  <si>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</si>
  <si>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</si>
  <si>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</si>
  <si>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</si>
  <si>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</si>
  <si>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</si>
  <si>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</si>
  <si>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</si>
  <si>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</si>
  <si>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</si>
  <si>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</si>
  <si>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</si>
  <si>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</si>
  <si>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</si>
  <si>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</si>
  <si>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</si>
  <si>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</si>
  <si>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</si>
  <si>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</si>
  <si>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</si>
  <si>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</si>
  <si>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</si>
  <si>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</si>
  <si>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</si>
  <si>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</si>
  <si>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</si>
  <si>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</si>
  <si>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</si>
  <si>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</si>
  <si>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</si>
  <si>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</si>
  <si>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</si>
  <si>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</si>
  <si>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</si>
  <si>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</si>
  <si>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</si>
  <si>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</si>
  <si>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</si>
  <si>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</si>
  <si>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</si>
  <si>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</si>
  <si>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</si>
  <si>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</si>
  <si>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</si>
  <si>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</si>
  <si>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</si>
  <si>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</si>
  <si>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</si>
  <si>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</si>
  <si>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</si>
  <si>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</si>
  <si>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</si>
  <si>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</si>
  <si>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</si>
  <si>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</si>
  <si>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</si>
  <si>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</si>
  <si>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</si>
  <si>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</si>
  <si>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</si>
  <si>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</si>
  <si>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</si>
  <si>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</si>
  <si>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</si>
  <si>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</si>
  <si>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</si>
  <si>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</si>
  <si>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</si>
  <si>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</si>
  <si>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</si>
  <si>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</si>
  <si>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</si>
  <si>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</si>
  <si>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</si>
  <si>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</si>
  <si>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</si>
  <si>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</si>
  <si>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</si>
  <si>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</si>
  <si>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</si>
  <si>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</si>
  <si>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</si>
  <si>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</si>
  <si>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</si>
  <si>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</si>
  <si>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</si>
  <si>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</si>
  <si>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</si>
  <si>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</si>
  <si>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</si>
  <si>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</si>
  <si>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</si>
  <si>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</si>
  <si>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</si>
  <si>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</si>
  <si>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</si>
  <si>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</si>
  <si>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</si>
  <si>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</si>
  <si>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</si>
  <si>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</si>
  <si>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</si>
  <si>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</si>
  <si>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</si>
  <si>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</si>
  <si>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</si>
  <si>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</si>
  <si>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</si>
  <si>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</si>
  <si>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</si>
  <si>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</si>
  <si>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</si>
  <si>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</si>
  <si>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</si>
  <si>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</si>
  <si>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</si>
  <si>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</si>
  <si>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</si>
  <si>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</si>
  <si>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</si>
  <si>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</si>
  <si>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</si>
  <si>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</si>
  <si>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</si>
  <si>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</si>
  <si>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</si>
  <si>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</si>
  <si>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</si>
  <si>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</si>
  <si>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</si>
  <si>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</si>
  <si>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</si>
  <si>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</si>
  <si>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</si>
  <si>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</si>
  <si>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</si>
  <si>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</si>
  <si>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</si>
  <si>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</si>
  <si>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</si>
  <si>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</si>
  <si>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</si>
  <si>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</si>
  <si>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</si>
  <si>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</si>
  <si>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</si>
  <si>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</si>
  <si>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</si>
  <si>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</si>
  <si>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</si>
  <si>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</si>
  <si>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</si>
  <si>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</si>
  <si>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</si>
  <si>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</si>
  <si>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</si>
  <si>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</si>
  <si>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</si>
  <si>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</si>
  <si>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</si>
  <si>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</si>
  <si>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</si>
  <si>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</si>
  <si>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</si>
  <si>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</si>
  <si>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</si>
  <si>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</si>
  <si>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</si>
  <si>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</si>
  <si>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</si>
  <si>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</si>
  <si>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</si>
  <si>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</si>
  <si>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</si>
  <si>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</si>
  <si>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</si>
  <si>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</si>
  <si>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</si>
  <si>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</si>
  <si>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</si>
  <si>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</si>
  <si>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</si>
  <si>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</si>
  <si>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</si>
  <si>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</si>
  <si>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</si>
  <si>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</si>
  <si>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</si>
  <si>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</si>
  <si>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</si>
  <si>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</si>
  <si>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</si>
  <si>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</si>
  <si>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</si>
  <si>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</si>
  <si>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</si>
  <si>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</si>
  <si>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</si>
  <si>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</si>
  <si>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</si>
  <si>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</si>
  <si>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</si>
  <si>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</si>
  <si>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</si>
  <si>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</si>
  <si>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</si>
  <si>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</si>
  <si>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</si>
  <si>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</si>
  <si>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</si>
  <si>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</si>
  <si>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</si>
  <si>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</si>
  <si>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</si>
  <si>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</si>
  <si>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</si>
  <si>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</si>
  <si>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</si>
  <si>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</si>
  <si>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</si>
  <si>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</si>
  <si>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</si>
  <si>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</si>
  <si>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</si>
  <si>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</si>
  <si>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</si>
  <si>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</si>
  <si>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</si>
  <si>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</si>
  <si>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</si>
  <si>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</si>
  <si>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</si>
  <si>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</si>
  <si>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</si>
  <si>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</si>
  <si>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</si>
  <si>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</si>
  <si>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</si>
  <si>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</si>
  <si>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</si>
  <si>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</si>
  <si>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</si>
  <si>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</si>
  <si>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</si>
  <si>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</si>
  <si>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</si>
  <si>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</si>
  <si>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</si>
  <si>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</si>
  <si>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</si>
  <si>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</si>
  <si>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</si>
  <si>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</si>
  <si>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</si>
  <si>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</si>
  <si>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</si>
  <si>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</si>
  <si>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</si>
  <si>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</si>
  <si>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</si>
  <si>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</si>
  <si>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</si>
  <si>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</si>
  <si>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</si>
  <si>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</si>
  <si>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</si>
  <si>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</si>
  <si>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</si>
  <si>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</si>
  <si>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</si>
  <si>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</si>
  <si>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</si>
  <si>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</si>
  <si>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</si>
  <si>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</si>
  <si>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</si>
  <si>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</si>
  <si>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</si>
  <si>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</si>
  <si>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</si>
  <si>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</si>
  <si>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</si>
  <si>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</si>
  <si>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</si>
  <si>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</si>
  <si>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</si>
  <si>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</si>
  <si>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</si>
  <si>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</si>
  <si>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</si>
  <si>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</si>
  <si>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</si>
  <si>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</si>
  <si>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</si>
  <si>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</si>
  <si>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</si>
  <si>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</si>
  <si>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</si>
  <si>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</si>
  <si>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</si>
  <si>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</si>
  <si>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</si>
  <si>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</si>
  <si>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</si>
  <si>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</si>
  <si>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</si>
  <si>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</si>
  <si>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</si>
  <si>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</si>
  <si>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</si>
  <si>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</si>
  <si>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</si>
  <si>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</si>
  <si>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</si>
  <si>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</si>
  <si>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</si>
  <si>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</si>
  <si>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</si>
  <si>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</si>
  <si>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</si>
  <si>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</si>
  <si>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</si>
  <si>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</si>
  <si>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</si>
  <si>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</si>
  <si>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</si>
  <si>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</si>
  <si>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</si>
  <si>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</si>
  <si>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</si>
  <si>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</si>
  <si>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</si>
  <si>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</si>
  <si>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</si>
  <si>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</si>
  <si>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</si>
  <si>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</si>
  <si>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</si>
  <si>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</si>
  <si>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</si>
  <si>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</si>
  <si>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</si>
  <si>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</si>
  <si>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</si>
  <si>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</si>
  <si>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</si>
  <si>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</si>
  <si>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</si>
  <si>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</si>
  <si>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</si>
  <si>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</si>
  <si>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</si>
  <si>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</si>
  <si>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</si>
  <si>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</si>
  <si>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</si>
  <si>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</si>
  <si>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</si>
  <si>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</si>
  <si>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</si>
  <si>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</si>
  <si>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</si>
  <si>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</si>
  <si>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</si>
  <si>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</si>
  <si>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</si>
  <si>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</si>
  <si>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</si>
  <si>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</si>
  <si>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</si>
  <si>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</si>
  <si>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</si>
  <si>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</si>
  <si>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</si>
  <si>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</si>
  <si>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</si>
  <si>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</si>
  <si>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</si>
  <si>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</si>
  <si>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</si>
  <si>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</si>
  <si>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</si>
  <si>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</si>
  <si>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</si>
  <si>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</si>
  <si>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</si>
  <si>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</si>
  <si>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</si>
  <si>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</si>
  <si>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</si>
  <si>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</si>
  <si>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</si>
  <si>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</si>
  <si>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</si>
  <si>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</si>
  <si>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</si>
  <si>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</si>
  <si>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</si>
  <si>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</si>
  <si>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</si>
  <si>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</si>
  <si>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</si>
  <si>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</si>
  <si>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</si>
  <si>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</si>
  <si>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</si>
  <si>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</si>
  <si>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</si>
  <si>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</si>
  <si>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</si>
  <si>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</si>
  <si>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</si>
  <si>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</si>
  <si>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</si>
  <si>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</si>
  <si>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</si>
  <si>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</si>
  <si>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</si>
  <si>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</si>
  <si>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</si>
  <si>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</si>
  <si>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</si>
  <si>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</si>
  <si>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</si>
  <si>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</si>
  <si>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</si>
  <si>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</si>
  <si>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</si>
  <si>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</si>
  <si>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</si>
  <si>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</si>
  <si>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</si>
  <si>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</si>
  <si>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</si>
  <si>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</si>
  <si>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</si>
  <si>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</si>
  <si>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</si>
  <si>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</si>
  <si>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</si>
  <si>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</si>
  <si>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</si>
  <si>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</si>
  <si>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</si>
  <si>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</si>
  <si>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</si>
  <si>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</si>
  <si>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</si>
  <si>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</si>
  <si>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</si>
  <si>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</si>
  <si>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</si>
  <si>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</si>
  <si>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</si>
  <si>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</si>
  <si>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</si>
  <si>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</si>
  <si>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</si>
  <si>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</si>
  <si>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</si>
  <si>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</si>
  <si>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</si>
  <si>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</si>
  <si>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</si>
  <si>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</si>
  <si>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</si>
  <si>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</si>
  <si>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</si>
  <si>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</si>
  <si>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</si>
  <si>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</si>
  <si>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</si>
  <si>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</si>
  <si>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</si>
  <si>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</si>
  <si>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</si>
  <si>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</si>
  <si>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</si>
  <si>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</si>
  <si>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</si>
  <si>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</si>
  <si>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</si>
  <si>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</si>
  <si>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</si>
  <si>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</si>
  <si>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</si>
  <si>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</si>
  <si>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</si>
  <si>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</si>
  <si>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</si>
  <si>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</si>
  <si>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</si>
  <si>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</si>
  <si>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</si>
  <si>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</si>
  <si>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</si>
  <si>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</si>
  <si>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</si>
  <si>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</si>
  <si>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</si>
  <si>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</si>
  <si>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</si>
  <si>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</si>
  <si>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</si>
  <si>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</si>
  <si>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</si>
  <si>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</si>
  <si>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</si>
  <si>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</si>
  <si>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</si>
  <si>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</si>
  <si>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</si>
  <si>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</si>
  <si>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</si>
  <si>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</si>
  <si>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</si>
  <si>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</si>
  <si>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</si>
  <si>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</si>
  <si>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</si>
  <si>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</si>
  <si>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</si>
  <si>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</si>
  <si>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</si>
  <si>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</si>
  <si>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</si>
  <si>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</si>
  <si>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</si>
  <si>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</si>
  <si>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</si>
  <si>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</si>
  <si>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</si>
  <si>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</si>
  <si>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</si>
  <si>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</si>
  <si>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</si>
  <si>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</si>
  <si>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</si>
  <si>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</si>
  <si>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</si>
  <si>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</si>
  <si>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</si>
  <si>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</si>
  <si>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</si>
  <si>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</si>
  <si>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</si>
  <si>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</si>
  <si>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</si>
  <si>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</si>
  <si>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</si>
  <si>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</si>
  <si>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</si>
  <si>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</si>
  <si>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</si>
  <si>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</si>
  <si>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</si>
  <si>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</si>
  <si>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</si>
  <si>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</si>
  <si>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</si>
  <si>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</si>
  <si>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</si>
  <si>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</si>
  <si>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</si>
  <si>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</si>
  <si>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</si>
  <si>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</si>
  <si>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</si>
  <si>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</si>
  <si>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</si>
  <si>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</si>
  <si>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</si>
  <si>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</si>
  <si>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</si>
  <si>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</si>
  <si>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</si>
  <si>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</si>
  <si>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</si>
  <si>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</si>
  <si>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</si>
  <si>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</si>
  <si>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</si>
  <si>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</si>
  <si>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</si>
  <si>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</si>
  <si>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</si>
  <si>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</si>
  <si>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</si>
  <si>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</si>
  <si>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</si>
  <si>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</si>
  <si>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</si>
  <si>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</si>
  <si>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</si>
  <si>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</si>
  <si>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</si>
  <si>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</si>
  <si>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</si>
  <si>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</si>
  <si>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</si>
  <si>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</si>
  <si>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</si>
  <si>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</si>
  <si>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</si>
  <si>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</si>
  <si>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</si>
  <si>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</si>
  <si>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</si>
  <si>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</si>
  <si>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</si>
  <si>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</si>
  <si>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</si>
  <si>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</si>
  <si>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</si>
  <si>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</si>
  <si>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</si>
  <si>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</si>
  <si>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</si>
  <si>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</si>
  <si>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</si>
  <si>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</si>
  <si>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</si>
  <si>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</si>
  <si>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</si>
  <si>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</si>
  <si>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</si>
  <si>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</si>
  <si>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</si>
  <si>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</si>
  <si>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</si>
  <si>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</si>
  <si>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</si>
  <si>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</si>
  <si>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</si>
  <si>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</si>
  <si>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</si>
  <si>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</si>
  <si>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</si>
  <si>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</si>
  <si>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</si>
  <si>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</si>
  <si>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</si>
  <si>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</si>
  <si>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</si>
  <si>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</si>
  <si>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</si>
  <si>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</si>
  <si>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</si>
  <si>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</si>
  <si>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</si>
  <si>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</si>
  <si>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</si>
  <si>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</si>
  <si>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</si>
  <si>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</si>
  <si>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</si>
  <si>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</si>
  <si>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</si>
  <si>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</si>
  <si>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</si>
  <si>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</si>
  <si>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</si>
  <si>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</si>
  <si>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</si>
  <si>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</si>
  <si>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</si>
  <si>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</si>
  <si>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</si>
  <si>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</si>
  <si>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</si>
  <si>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</si>
  <si>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</si>
  <si>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</si>
  <si>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</si>
  <si>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</si>
  <si>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</si>
  <si>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</si>
  <si>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</si>
  <si>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</si>
  <si>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</si>
  <si>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</si>
  <si>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</si>
  <si>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</si>
  <si>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</si>
  <si>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</si>
  <si>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</si>
  <si>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</si>
  <si>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</si>
  <si>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</si>
  <si>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</si>
  <si>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</si>
  <si>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</si>
  <si>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</si>
  <si>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</si>
  <si>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</si>
  <si>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</si>
  <si>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</si>
  <si>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</si>
  <si>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</si>
  <si>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</si>
  <si>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</si>
  <si>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</si>
  <si>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</si>
  <si>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</si>
  <si>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</si>
  <si>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</si>
  <si>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</si>
  <si>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</si>
  <si>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</si>
  <si>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</si>
  <si>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</si>
  <si>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</si>
  <si>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</si>
  <si>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</si>
  <si>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</si>
  <si>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</si>
  <si>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</si>
  <si>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</si>
  <si>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</si>
  <si>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</si>
  <si>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</si>
  <si>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</si>
  <si>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</si>
  <si>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</si>
  <si>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</si>
  <si>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</si>
  <si>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</si>
  <si>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</si>
  <si>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</si>
  <si>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</si>
  <si>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</si>
  <si>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</si>
  <si>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</si>
  <si>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</si>
  <si>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</si>
  <si>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</si>
  <si>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</si>
  <si>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</si>
  <si>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</si>
  <si>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</si>
  <si>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</si>
  <si>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</si>
  <si>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</si>
  <si>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</si>
  <si>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</si>
  <si>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</si>
  <si>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</si>
  <si>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</si>
  <si>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</si>
  <si>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</si>
  <si>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</si>
  <si>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</si>
  <si>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</si>
  <si>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</si>
  <si>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</si>
  <si>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</si>
  <si>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</si>
  <si>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</si>
  <si>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</si>
  <si>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</si>
  <si>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</si>
  <si>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</si>
  <si>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</si>
  <si>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</si>
  <si>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</si>
  <si>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</si>
  <si>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</si>
  <si>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</si>
  <si>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</si>
  <si>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</si>
  <si>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</si>
  <si>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</si>
  <si>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</si>
  <si>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</si>
  <si>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</si>
  <si>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</si>
  <si>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</si>
  <si>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</si>
  <si>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</si>
  <si>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</si>
  <si>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</si>
  <si>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</si>
  <si>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</si>
  <si>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</si>
  <si>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</si>
  <si>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</si>
  <si>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</si>
  <si>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</si>
  <si>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</si>
  <si>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</si>
  <si>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</si>
  <si>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</si>
  <si>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</si>
  <si>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</si>
  <si>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</si>
  <si>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</si>
  <si>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</si>
  <si>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</si>
  <si>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</si>
  <si>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</si>
  <si>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</si>
  <si>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</si>
  <si>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</si>
  <si>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</si>
  <si>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</si>
  <si>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</si>
  <si>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</si>
  <si>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</si>
  <si>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</si>
  <si>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</si>
  <si>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</si>
  <si>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</si>
  <si>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</si>
  <si>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</si>
  <si>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</si>
  <si>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</si>
  <si>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</si>
  <si>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</si>
  <si>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</si>
  <si>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</si>
  <si>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</si>
  <si>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</si>
  <si>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</si>
  <si>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</si>
  <si>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</si>
  <si>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</si>
  <si>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</si>
  <si>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</si>
  <si>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</si>
  <si>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</si>
  <si>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</si>
  <si>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</si>
  <si>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</si>
  <si>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</si>
  <si>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</si>
  <si>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</si>
  <si>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</si>
  <si>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</si>
  <si>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</si>
  <si>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</si>
  <si>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</si>
  <si>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</si>
  <si>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</si>
  <si>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</si>
  <si>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</si>
  <si>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</si>
  <si>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</si>
  <si>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</si>
  <si>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</si>
  <si>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</si>
  <si>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</si>
  <si>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</si>
  <si>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</si>
  <si>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</si>
  <si>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</si>
  <si>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</si>
  <si>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</si>
  <si>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</si>
  <si>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</si>
  <si>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</si>
  <si>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</si>
  <si>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</si>
  <si>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</si>
  <si>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</si>
  <si>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</si>
  <si>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</si>
  <si>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</si>
  <si>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</si>
  <si>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</si>
  <si>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</si>
  <si>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</si>
  <si>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</si>
  <si>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</si>
  <si>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</si>
  <si>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</si>
  <si>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</si>
  <si>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</si>
  <si>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</si>
  <si>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</si>
  <si>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</si>
  <si>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</si>
  <si>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</si>
  <si>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</si>
  <si>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</si>
  <si>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</si>
  <si>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</si>
  <si>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</si>
  <si>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</si>
  <si>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</si>
  <si>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</si>
  <si>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</si>
  <si>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</si>
  <si>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</si>
  <si>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</si>
  <si>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</si>
  <si>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</si>
  <si>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</si>
  <si>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</si>
  <si>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</si>
  <si>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</si>
  <si>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</si>
  <si>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</si>
  <si>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</si>
  <si>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</si>
  <si>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</si>
  <si>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</si>
  <si>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</si>
  <si>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</si>
  <si>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</si>
  <si>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</si>
  <si>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</si>
  <si>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</si>
  <si>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</si>
  <si>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</si>
  <si>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</si>
  <si>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</si>
  <si>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</si>
  <si>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</si>
  <si>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</si>
  <si>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</si>
  <si>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</si>
  <si>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</si>
  <si>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</si>
  <si>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</si>
  <si>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</si>
  <si>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</si>
  <si>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</si>
  <si>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</si>
  <si>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</si>
  <si>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</si>
  <si>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</si>
  <si>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</si>
  <si>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</si>
  <si>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</si>
  <si>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</si>
  <si>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</si>
  <si>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</si>
  <si>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</si>
  <si>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</si>
  <si>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</si>
  <si>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</si>
  <si>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</si>
  <si>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</si>
  <si>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</si>
  <si>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</si>
  <si>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</si>
  <si>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</si>
  <si>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</si>
  <si>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</si>
  <si>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</si>
  <si>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</si>
  <si>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</si>
  <si>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</si>
  <si>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</si>
  <si>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</si>
  <si>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</si>
  <si>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</si>
  <si>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</si>
  <si>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</si>
  <si>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</si>
  <si>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</si>
  <si>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</si>
  <si>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</si>
  <si>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</si>
  <si>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</si>
  <si>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</si>
  <si>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</si>
  <si>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</si>
  <si>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</si>
  <si>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</si>
  <si>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</si>
  <si>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</si>
  <si>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</si>
  <si>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</si>
  <si>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</si>
  <si>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</si>
  <si>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</si>
  <si>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</si>
  <si>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</si>
  <si>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</si>
  <si>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</si>
  <si>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</si>
  <si>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</si>
  <si>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</si>
  <si>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</si>
  <si>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</si>
  <si>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</si>
  <si>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</si>
  <si>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</si>
  <si>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</si>
  <si>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</si>
  <si>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</si>
  <si>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</si>
  <si>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</si>
  <si>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</si>
  <si>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</si>
  <si>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</si>
  <si>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</si>
  <si>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</si>
  <si>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</si>
  <si>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</si>
  <si>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</si>
  <si>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</si>
  <si>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</si>
  <si>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</si>
  <si>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</si>
  <si>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</si>
  <si>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</si>
  <si>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</si>
  <si>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</si>
  <si>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</si>
  <si>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</si>
  <si>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</si>
  <si>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</si>
  <si>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</si>
  <si>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</si>
  <si>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</si>
  <si>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</si>
  <si>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</si>
  <si>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</si>
  <si>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</si>
  <si>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</si>
  <si>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</si>
  <si>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</si>
  <si>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</si>
  <si>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</si>
  <si>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</si>
  <si>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</si>
  <si>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</si>
  <si>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</si>
  <si>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</si>
  <si>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</si>
  <si>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</si>
  <si>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</si>
  <si>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</si>
  <si>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</si>
  <si>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</si>
  <si>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</si>
  <si>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</si>
  <si>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</si>
  <si>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</si>
  <si>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</si>
  <si>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</si>
  <si>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</si>
  <si>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</si>
  <si>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</si>
  <si>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</si>
  <si>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</si>
  <si>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</si>
  <si>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</si>
  <si>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</si>
  <si>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</si>
  <si>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</si>
  <si>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</si>
  <si>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</si>
  <si>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</si>
  <si>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</si>
  <si>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</si>
  <si>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</si>
  <si>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</si>
  <si>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</si>
  <si>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</si>
  <si>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</si>
  <si>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</si>
  <si>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</si>
  <si>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</si>
  <si>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</si>
  <si>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</si>
  <si>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</si>
  <si>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</si>
  <si>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</si>
  <si>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</si>
  <si>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</si>
  <si>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</si>
  <si>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</si>
  <si>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</si>
  <si>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</si>
  <si>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</si>
  <si>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</si>
  <si>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</si>
  <si>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</si>
  <si>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</si>
  <si>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</si>
  <si>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</si>
  <si>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</si>
  <si>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</si>
  <si>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</si>
  <si>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</si>
  <si>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</si>
  <si>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</si>
  <si>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</si>
  <si>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</si>
  <si>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</si>
  <si>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</si>
  <si>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</si>
  <si>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</si>
  <si>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</si>
  <si>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</si>
  <si>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</si>
  <si>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</si>
  <si>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</si>
  <si>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</si>
  <si>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</si>
  <si>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</si>
  <si>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</si>
  <si>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</si>
  <si>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</si>
  <si>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</si>
  <si>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</si>
  <si>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</si>
  <si>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</si>
  <si>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</si>
  <si>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</si>
  <si>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</si>
  <si>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</si>
  <si>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</si>
  <si>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</si>
  <si>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</si>
  <si>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</si>
  <si>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</si>
  <si>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</si>
  <si>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</si>
  <si>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</si>
  <si>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</si>
  <si>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</si>
  <si>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</si>
  <si>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</si>
  <si>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</si>
  <si>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</si>
  <si>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</si>
  <si>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</si>
  <si>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</si>
  <si>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</si>
  <si>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</si>
  <si>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</si>
  <si>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</si>
  <si>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</si>
  <si>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</si>
  <si>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</si>
  <si>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</si>
  <si>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</si>
  <si>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</si>
  <si>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</si>
  <si>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</si>
  <si>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</si>
  <si>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</si>
  <si>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</si>
  <si>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</si>
  <si>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</si>
  <si>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</si>
  <si>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</si>
  <si>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</si>
  <si>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</si>
  <si>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</si>
  <si>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</si>
  <si>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</si>
  <si>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</si>
  <si>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</si>
  <si>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</si>
  <si>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</si>
  <si>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</si>
  <si>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</si>
  <si>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</si>
  <si>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</si>
  <si>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</si>
  <si>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</si>
  <si>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</si>
  <si>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</si>
  <si>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</si>
  <si>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</si>
  <si>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</si>
  <si>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</si>
  <si>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</si>
  <si>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</si>
  <si>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</si>
  <si>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</si>
  <si>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</si>
  <si>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</si>
  <si>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</si>
  <si>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</si>
  <si>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</si>
  <si>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</si>
  <si>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</si>
  <si>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</si>
  <si>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</si>
  <si>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</si>
  <si>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</si>
  <si>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</si>
  <si>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</si>
  <si>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</si>
  <si>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</si>
  <si>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</si>
  <si>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</si>
  <si>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</si>
  <si>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</si>
  <si>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</si>
  <si>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</si>
  <si>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</si>
  <si>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</si>
  <si>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</si>
  <si>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</si>
  <si>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</si>
  <si>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</si>
  <si>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</si>
  <si>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</si>
  <si>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</si>
  <si>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</si>
  <si>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</si>
  <si>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</si>
  <si>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</si>
  <si>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</si>
  <si>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</si>
  <si>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</si>
  <si>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</si>
  <si>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</si>
  <si>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</si>
  <si>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</si>
  <si>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</si>
  <si>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</si>
  <si>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</si>
  <si>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</si>
  <si>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</si>
  <si>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</si>
  <si>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</si>
  <si>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</si>
  <si>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</si>
  <si>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</si>
  <si>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</si>
  <si>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</si>
  <si>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</si>
  <si>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</si>
  <si>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</si>
  <si>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</si>
  <si>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</si>
  <si>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</si>
  <si>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</si>
  <si>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</si>
  <si>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</si>
  <si>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</si>
  <si>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</si>
  <si>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</si>
  <si>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</si>
  <si>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</si>
  <si>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</si>
  <si>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</si>
  <si>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</si>
  <si>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</si>
  <si>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</si>
  <si>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</si>
  <si>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</si>
  <si>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</si>
  <si>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</si>
  <si>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</si>
  <si>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</si>
  <si>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</si>
  <si>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</si>
  <si>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</si>
  <si>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</si>
  <si>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</si>
  <si>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</si>
  <si>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</si>
  <si>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</si>
  <si>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</si>
  <si>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</si>
  <si>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</si>
  <si>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</si>
  <si>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</si>
  <si>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</si>
  <si>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</si>
  <si>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</si>
  <si>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</si>
  <si>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</si>
  <si>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</si>
  <si>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</si>
  <si>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</si>
  <si>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</si>
  <si>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</si>
  <si>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</si>
  <si>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</si>
  <si>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</si>
  <si>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</si>
  <si>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</si>
  <si>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</si>
  <si>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</si>
  <si>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</si>
  <si>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</si>
  <si>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</si>
  <si>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</si>
  <si>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</si>
  <si>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</si>
  <si>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</si>
  <si>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</si>
  <si>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</si>
  <si>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</si>
  <si>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</si>
  <si>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</si>
  <si>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</si>
  <si>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</si>
  <si>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</si>
  <si>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</si>
  <si>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</si>
  <si>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</si>
  <si>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</si>
  <si>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</si>
  <si>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</si>
  <si>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</si>
  <si>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</si>
  <si>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</si>
  <si>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</si>
  <si>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</si>
  <si>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</si>
  <si>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</si>
  <si>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</si>
  <si>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</si>
  <si>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</si>
  <si>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</si>
  <si>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</si>
  <si>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</si>
  <si>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</si>
  <si>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</si>
  <si>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</si>
  <si>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</si>
  <si>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</si>
  <si>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</si>
  <si>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</si>
  <si>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</si>
  <si>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</si>
  <si>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</si>
  <si>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</si>
  <si>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</si>
  <si>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</si>
  <si>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</si>
  <si>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</si>
  <si>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</si>
  <si>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</si>
  <si>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</si>
  <si>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</si>
  <si>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</si>
  <si>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</si>
  <si>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</si>
  <si>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</si>
  <si>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</si>
  <si>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</si>
  <si>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</si>
  <si>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</si>
  <si>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</si>
  <si>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</si>
  <si>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</si>
  <si>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</si>
  <si>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</si>
  <si>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</si>
  <si>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</si>
  <si>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</si>
  <si>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</si>
  <si>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</si>
  <si>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</si>
  <si>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</si>
  <si>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</si>
  <si>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</si>
  <si>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</si>
  <si>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</si>
  <si>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</si>
  <si>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</si>
  <si>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</si>
  <si>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</si>
  <si>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</si>
  <si>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</si>
  <si>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</si>
  <si>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</si>
  <si>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</si>
  <si>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</si>
  <si>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</si>
  <si>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</si>
  <si>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</si>
  <si>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</si>
  <si>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</si>
  <si>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</si>
  <si>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</si>
  <si>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</si>
  <si>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</si>
  <si>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</si>
  <si>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</si>
  <si>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</si>
  <si>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</si>
  <si>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</si>
  <si>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</si>
  <si>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</si>
  <si>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</si>
  <si>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</si>
  <si>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</si>
  <si>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</si>
  <si>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</si>
  <si>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</si>
  <si>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</si>
  <si>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</si>
  <si>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</si>
  <si>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</si>
  <si>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</si>
  <si>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</si>
  <si>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</si>
  <si>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</si>
  <si>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</si>
  <si>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</si>
  <si>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</si>
  <si>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</si>
  <si>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</si>
  <si>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</si>
  <si>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</si>
  <si>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</si>
  <si>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</si>
  <si>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</si>
  <si>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</si>
  <si>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</si>
  <si>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</si>
  <si>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</si>
  <si>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</si>
  <si>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</si>
  <si>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</si>
  <si>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</si>
  <si>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</si>
  <si>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</si>
  <si>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</si>
  <si>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</si>
  <si>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</si>
  <si>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</si>
  <si>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</si>
  <si>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</si>
  <si>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</si>
  <si>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</si>
  <si>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</si>
  <si>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</si>
  <si>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</si>
  <si>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</si>
  <si>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</si>
  <si>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</si>
  <si>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</si>
  <si>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</si>
  <si>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</si>
  <si>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</si>
  <si>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</si>
  <si>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</si>
  <si>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</si>
  <si>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</si>
  <si>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</si>
  <si>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</si>
  <si>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</si>
  <si>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</si>
  <si>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</si>
  <si>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</si>
  <si>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</si>
  <si>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</si>
  <si>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</si>
  <si>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</si>
  <si>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</si>
  <si>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</si>
  <si>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</si>
  <si>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</si>
  <si>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</si>
  <si>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</si>
  <si>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</si>
  <si>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</si>
  <si>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</si>
  <si>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</si>
  <si>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</si>
  <si>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</si>
  <si>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</si>
  <si>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</si>
  <si>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</si>
  <si>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</si>
  <si>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</si>
  <si>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</si>
  <si>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</si>
  <si>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</si>
  <si>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</si>
  <si>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</si>
  <si>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</si>
  <si>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</si>
  <si>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</si>
  <si>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</si>
  <si>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</si>
  <si>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</si>
  <si>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</si>
  <si>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</si>
  <si>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</si>
  <si>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</si>
  <si>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</si>
  <si>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</si>
  <si>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</si>
  <si>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</si>
  <si>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</si>
  <si>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</si>
  <si>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</si>
  <si>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</si>
  <si>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</si>
  <si>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</si>
  <si>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</si>
  <si>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</si>
  <si>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</si>
  <si>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</si>
  <si>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</si>
  <si>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</si>
  <si>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</si>
  <si>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</si>
  <si>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</si>
  <si>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</si>
  <si>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</si>
  <si>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</si>
  <si>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</si>
  <si>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</si>
  <si>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</si>
  <si>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</si>
  <si>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</si>
  <si>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</si>
  <si>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</si>
  <si>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</si>
  <si>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</si>
  <si>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</si>
  <si>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</si>
  <si>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</si>
  <si>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</si>
  <si>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</si>
  <si>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</si>
  <si>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</si>
  <si>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</si>
  <si>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</si>
  <si>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</si>
  <si>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</si>
  <si>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</si>
  <si>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</si>
  <si>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</si>
  <si>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</si>
  <si>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</si>
  <si>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</si>
  <si>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</si>
  <si>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</si>
  <si>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</si>
  <si>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</si>
  <si>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</si>
  <si>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</si>
  <si>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</si>
  <si>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</si>
  <si>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</si>
  <si>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</si>
  <si>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</si>
  <si>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</si>
  <si>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</si>
  <si>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</si>
  <si>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</si>
  <si>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</si>
  <si>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</si>
  <si>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</si>
  <si>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</si>
  <si>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</si>
  <si>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</si>
  <si>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</si>
  <si>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</si>
  <si>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</si>
  <si>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</si>
  <si>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</si>
  <si>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</si>
  <si>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</si>
  <si>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</si>
  <si>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</si>
  <si>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</si>
  <si>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</si>
  <si>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</si>
  <si>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</si>
  <si>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</si>
  <si>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</si>
  <si>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</si>
  <si>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</si>
  <si>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</si>
  <si>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</si>
  <si>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</si>
  <si>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</si>
  <si>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</si>
  <si>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</si>
  <si>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</si>
  <si>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</si>
  <si>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</si>
  <si>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</si>
  <si>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</si>
  <si>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</si>
  <si>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</si>
  <si>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</si>
  <si>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</si>
  <si>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</si>
  <si>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</si>
  <si>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</si>
  <si>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</si>
  <si>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</si>
  <si>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</si>
  <si>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</si>
  <si>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</si>
  <si>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</si>
  <si>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</si>
  <si>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</si>
  <si>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</si>
  <si>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</si>
  <si>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</si>
  <si>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</si>
  <si>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</si>
  <si>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</si>
  <si>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</si>
  <si>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</si>
  <si>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</si>
  <si>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</si>
  <si>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</si>
  <si>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</si>
  <si>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</si>
  <si>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</si>
  <si>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</si>
  <si>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</si>
  <si>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</si>
  <si>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</si>
  <si>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</si>
  <si>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</si>
  <si>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</si>
  <si>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</si>
  <si>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</si>
  <si>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</si>
  <si>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</si>
  <si>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</si>
  <si>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</si>
  <si>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</si>
  <si>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</si>
  <si>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</si>
  <si>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</si>
  <si>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</si>
  <si>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</si>
  <si>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</si>
  <si>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</si>
  <si>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</si>
  <si>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</si>
  <si>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</si>
  <si>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</si>
  <si>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</si>
  <si>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</si>
  <si>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</si>
  <si>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</si>
  <si>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</si>
  <si>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</si>
  <si>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</si>
  <si>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</si>
  <si>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</si>
  <si>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</si>
  <si>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</si>
  <si>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</si>
  <si>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</si>
  <si>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</si>
  <si>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</si>
  <si>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</si>
  <si>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</si>
  <si>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</si>
  <si>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</si>
  <si>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</si>
  <si>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</si>
  <si>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</si>
  <si>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</si>
  <si>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</si>
  <si>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</si>
  <si>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</si>
  <si>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</si>
  <si>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</si>
  <si>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</si>
  <si>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</si>
  <si>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</si>
  <si>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</si>
  <si>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</si>
  <si>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</si>
  <si>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</si>
  <si>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</si>
  <si>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</si>
  <si>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</si>
  <si>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</si>
  <si>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</si>
  <si>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</si>
  <si>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</si>
  <si>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</si>
  <si>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</si>
  <si>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</si>
  <si>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</si>
  <si>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</si>
  <si>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</si>
  <si>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</si>
  <si>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</si>
  <si>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</si>
  <si>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</si>
  <si>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</si>
  <si>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</si>
  <si>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</si>
  <si>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</si>
  <si>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</si>
  <si>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</si>
  <si>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</si>
  <si>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</si>
  <si>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</si>
  <si>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</si>
  <si>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</si>
  <si>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</si>
  <si>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</si>
  <si>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</si>
  <si>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</si>
  <si>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</si>
  <si>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</si>
  <si>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</si>
  <si>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</si>
  <si>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</si>
  <si>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</si>
  <si>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</si>
  <si>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</si>
  <si>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</si>
  <si>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</si>
  <si>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</si>
  <si>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</si>
  <si>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</si>
  <si>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</si>
  <si>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</si>
  <si>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</si>
  <si>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</si>
  <si>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</si>
  <si>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</si>
  <si>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</si>
  <si>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</si>
  <si>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</si>
  <si>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</si>
  <si>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</si>
  <si>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</si>
  <si>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</si>
  <si>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</si>
  <si>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</si>
  <si>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</si>
  <si>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</si>
  <si>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</si>
  <si>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</si>
  <si>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</si>
  <si>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</si>
  <si>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</si>
  <si>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</si>
  <si>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</si>
  <si>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</si>
  <si>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</si>
  <si>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</si>
  <si>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</si>
  <si>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</si>
  <si>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</si>
  <si>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</si>
  <si>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</si>
  <si>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</si>
  <si>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</si>
  <si>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</si>
  <si>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</si>
  <si>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</si>
  <si>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</si>
  <si>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</si>
  <si>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</si>
  <si>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</si>
  <si>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</si>
  <si>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</si>
  <si>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</si>
  <si>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</si>
  <si>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</si>
  <si>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</si>
  <si>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</si>
  <si>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</si>
  <si>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</si>
  <si>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</si>
  <si>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</si>
  <si>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</si>
  <si>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</si>
  <si>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</si>
  <si>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</si>
  <si>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</si>
  <si>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</si>
  <si>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</si>
  <si>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</si>
  <si>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</si>
  <si>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</si>
  <si>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</si>
  <si>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</si>
  <si>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</si>
  <si>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</si>
  <si>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</si>
  <si>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</si>
  <si>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</si>
  <si>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</si>
  <si>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</si>
  <si>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</si>
  <si>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</si>
  <si>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</si>
  <si>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</si>
  <si>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</si>
  <si>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</si>
  <si>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</si>
  <si>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</si>
  <si>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</si>
  <si>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</si>
  <si>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</si>
  <si>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</si>
  <si>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</si>
  <si>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</si>
  <si>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</si>
  <si>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</si>
  <si>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</si>
  <si>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</si>
  <si>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</si>
  <si>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</si>
  <si>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</si>
  <si>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</si>
  <si>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</si>
  <si>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</si>
  <si>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</si>
  <si>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</si>
  <si>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</si>
  <si>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</si>
  <si>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</si>
  <si>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</si>
  <si>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</si>
  <si>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</si>
  <si>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</si>
  <si>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</si>
  <si>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</si>
  <si>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</si>
  <si>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</si>
  <si>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</si>
  <si>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</si>
  <si>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</si>
  <si>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</si>
  <si>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</si>
  <si>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</si>
  <si>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</si>
  <si>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</si>
  <si>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</si>
  <si>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</si>
  <si>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</si>
  <si>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</si>
  <si>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</si>
  <si>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</si>
  <si>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</si>
  <si>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</si>
  <si>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</si>
  <si>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</si>
  <si>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</si>
  <si>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</si>
  <si>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</si>
  <si>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</si>
  <si>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</si>
  <si>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</si>
  <si>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</si>
  <si>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</si>
  <si>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</si>
  <si>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</si>
  <si>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</si>
  <si>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</si>
  <si>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</si>
  <si>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</si>
  <si>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</si>
  <si>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</si>
  <si>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</si>
  <si>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</si>
  <si>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</si>
  <si>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</si>
  <si>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</si>
  <si>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</si>
  <si>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</si>
  <si>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</si>
  <si>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</si>
  <si>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</si>
  <si>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</si>
  <si>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</si>
  <si>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</si>
  <si>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</si>
  <si>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</si>
  <si>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</si>
  <si>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</si>
  <si>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</si>
  <si>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</si>
  <si>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</si>
  <si>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</si>
  <si>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</si>
  <si>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</si>
  <si>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</si>
  <si>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</si>
  <si>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</si>
  <si>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</si>
  <si>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</si>
  <si>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</si>
  <si>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</si>
  <si>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</si>
  <si>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</si>
  <si>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</si>
  <si>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</si>
  <si>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</si>
  <si>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</si>
  <si>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</si>
  <si>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</si>
  <si>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</si>
  <si>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</si>
  <si>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</si>
  <si>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</si>
  <si>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</si>
  <si>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</si>
  <si>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</si>
  <si>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</si>
  <si>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</si>
  <si>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</si>
  <si>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</si>
  <si>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</si>
  <si>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</si>
  <si>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</si>
  <si>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</si>
  <si>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</si>
  <si>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</si>
  <si>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</si>
  <si>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</si>
  <si>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</si>
  <si>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</si>
  <si>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</si>
  <si>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</si>
  <si>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</si>
  <si>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</si>
  <si>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</si>
  <si>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</si>
  <si>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</si>
  <si>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</si>
  <si>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</si>
  <si>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</si>
  <si>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</si>
  <si>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</si>
  <si>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</si>
  <si>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</si>
  <si>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</si>
  <si>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</si>
  <si>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</si>
  <si>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</si>
  <si>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</si>
  <si>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</si>
  <si>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</si>
  <si>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</si>
  <si>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</si>
  <si>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</si>
  <si>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</si>
  <si>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</si>
  <si>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</si>
  <si>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</si>
  <si>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</si>
  <si>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</si>
  <si>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</si>
  <si>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</si>
  <si>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</si>
  <si>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</si>
  <si>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</si>
  <si>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</si>
  <si>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</si>
  <si>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</si>
  <si>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</si>
  <si>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</si>
  <si>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</si>
  <si>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</si>
  <si>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</si>
  <si>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</si>
  <si>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</si>
  <si>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</si>
  <si>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</si>
  <si>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</si>
  <si>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</si>
  <si>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</si>
  <si>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</si>
  <si>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</si>
  <si>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</si>
  <si>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</si>
  <si>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</si>
  <si>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</si>
  <si>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</si>
  <si>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</si>
  <si>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</si>
  <si>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</si>
  <si>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</si>
  <si>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</si>
  <si>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</si>
  <si>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</si>
  <si>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</si>
  <si>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</si>
  <si>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</si>
  <si>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</si>
  <si>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</si>
  <si>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</si>
  <si>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</si>
  <si>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</si>
  <si>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</si>
  <si>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</si>
  <si>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</si>
  <si>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</si>
  <si>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</si>
  <si>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</si>
  <si>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</si>
  <si>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</si>
  <si>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</si>
  <si>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</si>
  <si>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</si>
  <si>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</si>
  <si>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</si>
  <si>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</si>
  <si>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</si>
  <si>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</si>
  <si>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</si>
  <si>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</si>
  <si>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</si>
  <si>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</si>
  <si>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</si>
  <si>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</si>
  <si>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</si>
  <si>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</si>
  <si>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</si>
  <si>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</si>
  <si>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</si>
  <si>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</si>
  <si>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</si>
  <si>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</si>
  <si>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</si>
  <si>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</si>
  <si>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</si>
  <si>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</si>
  <si>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</si>
  <si>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</si>
  <si>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</si>
  <si>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</si>
  <si>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</si>
  <si>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</si>
  <si>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</si>
  <si>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</si>
  <si>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</si>
  <si>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</si>
  <si>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</si>
  <si>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</si>
  <si>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</si>
  <si>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</si>
  <si>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</si>
  <si>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</si>
  <si>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</si>
  <si>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</si>
  <si>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</si>
  <si>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</si>
  <si>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</si>
  <si>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</si>
  <si>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</si>
  <si>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</si>
  <si>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</si>
  <si>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</si>
  <si>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</si>
  <si>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</si>
  <si>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</si>
  <si>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</si>
  <si>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</si>
  <si>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</si>
  <si>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</si>
  <si>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</si>
  <si>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</si>
  <si>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</si>
  <si>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</si>
  <si>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</si>
  <si>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</si>
  <si>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</si>
  <si>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</si>
  <si>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</si>
  <si>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</si>
  <si>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</si>
  <si>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</si>
  <si>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</si>
  <si>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</si>
  <si>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</si>
  <si>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</si>
  <si>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</si>
  <si>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</si>
  <si>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</si>
  <si>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</si>
  <si>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</si>
  <si>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</si>
  <si>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</si>
  <si>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</si>
  <si>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</si>
  <si>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</si>
  <si>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</si>
  <si>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</si>
  <si>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</si>
  <si>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</si>
  <si>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</si>
  <si>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</si>
  <si>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</si>
  <si>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</si>
  <si>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</si>
  <si>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</si>
  <si>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</si>
  <si>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</si>
  <si>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</si>
  <si>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</si>
  <si>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</si>
  <si>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</si>
  <si>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</si>
  <si>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</si>
  <si>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</si>
  <si>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</si>
  <si>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</si>
  <si>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</si>
  <si>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</si>
  <si>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</si>
  <si>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</si>
  <si>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</si>
  <si>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</si>
  <si>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</si>
  <si>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</si>
  <si>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</si>
  <si>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</si>
  <si>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</si>
  <si>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</si>
  <si>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</si>
  <si>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</si>
  <si>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</si>
  <si>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</si>
  <si>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</si>
  <si>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</si>
  <si>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</si>
  <si>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</si>
  <si>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</si>
  <si>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</si>
  <si>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</si>
  <si>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</si>
  <si>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</si>
  <si>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</si>
  <si>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</si>
  <si>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</si>
  <si>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</si>
  <si>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</si>
  <si>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</si>
  <si>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</si>
  <si>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</si>
  <si>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</si>
  <si>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</si>
  <si>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</si>
  <si>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</si>
  <si>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</si>
  <si>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</si>
  <si>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</si>
  <si>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</si>
  <si>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</si>
  <si>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</si>
  <si>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</si>
  <si>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</si>
  <si>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</si>
  <si>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</si>
  <si>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</si>
  <si>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</si>
  <si>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</si>
  <si>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</si>
  <si>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</si>
  <si>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</si>
  <si>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</si>
  <si>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</si>
  <si>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</si>
  <si>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</si>
  <si>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</si>
  <si>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</si>
  <si>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</si>
  <si>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</si>
  <si>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</si>
  <si>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</si>
  <si>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</si>
  <si>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</si>
  <si>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</si>
  <si>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</si>
  <si>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</si>
  <si>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</si>
  <si>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</si>
  <si>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</si>
  <si>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</si>
  <si>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</si>
  <si>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</si>
  <si>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</si>
  <si>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</si>
  <si>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</si>
  <si>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</si>
  <si>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</si>
  <si>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</si>
  <si>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</si>
  <si>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</si>
  <si>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</si>
  <si>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</si>
  <si>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</si>
  <si>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</si>
  <si>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</si>
  <si>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</si>
  <si>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</si>
  <si>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</si>
  <si>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</si>
  <si>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</si>
  <si>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</si>
  <si>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</si>
  <si>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</si>
  <si>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</si>
  <si>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</si>
  <si>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</si>
  <si>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</si>
  <si>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</si>
  <si>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</si>
  <si>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</si>
  <si>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</si>
  <si>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</si>
  <si>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</si>
  <si>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</si>
  <si>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</si>
  <si>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</si>
  <si>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</si>
  <si>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</si>
  <si>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</si>
  <si>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</si>
  <si>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</si>
  <si>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</si>
  <si>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</si>
  <si>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</si>
  <si>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</si>
  <si>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</si>
  <si>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</si>
  <si>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</si>
  <si>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</si>
  <si>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</si>
  <si>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</si>
  <si>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</si>
  <si>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</si>
  <si>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</si>
  <si>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</si>
  <si>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</si>
  <si>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</si>
  <si>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</si>
  <si>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</si>
  <si>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</si>
  <si>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</si>
  <si>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</si>
  <si>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</si>
  <si>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</si>
  <si>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</si>
  <si>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</si>
  <si>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</si>
  <si>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</si>
  <si>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</si>
  <si>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</si>
  <si>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</si>
  <si>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</si>
  <si>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</si>
  <si>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</si>
  <si>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</si>
  <si>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</si>
  <si>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</si>
  <si>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</si>
  <si>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</si>
  <si>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</si>
  <si>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</si>
  <si>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</si>
  <si>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</si>
  <si>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</si>
  <si>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</si>
  <si>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</si>
  <si>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</si>
  <si>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</si>
  <si>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</si>
  <si>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</si>
  <si>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</si>
  <si>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</si>
  <si>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</si>
  <si>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</si>
  <si>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</si>
  <si>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</si>
  <si>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</si>
  <si>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</si>
  <si>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</si>
  <si>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</si>
  <si>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</si>
  <si>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</si>
  <si>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</si>
  <si>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</si>
  <si>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</si>
  <si>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</si>
  <si>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</si>
  <si>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</si>
  <si>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</si>
  <si>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</si>
  <si>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</si>
  <si>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</si>
  <si>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</si>
  <si>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</si>
  <si>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</si>
  <si>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</si>
  <si>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</si>
  <si>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</si>
  <si>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</si>
  <si>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</si>
  <si>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</si>
  <si>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</si>
  <si>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</si>
  <si>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</si>
  <si>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</si>
  <si>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</si>
  <si>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</si>
  <si>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</si>
  <si>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</si>
  <si>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</si>
  <si>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</si>
  <si>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</si>
  <si>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</si>
  <si>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</si>
  <si>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</si>
  <si>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</si>
  <si>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</si>
  <si>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</si>
  <si>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</si>
  <si>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</si>
  <si>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</si>
  <si>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</si>
  <si>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</si>
  <si>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</si>
  <si>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</si>
  <si>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</si>
  <si>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</si>
  <si>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</si>
  <si>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</si>
  <si>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</si>
  <si>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</si>
  <si>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</si>
  <si>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</si>
  <si>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</si>
  <si>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</si>
  <si>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</si>
  <si>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</si>
  <si>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</si>
  <si>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</si>
  <si>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</si>
  <si>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</si>
  <si>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</si>
  <si>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</si>
  <si>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</si>
  <si>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</si>
  <si>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</si>
  <si>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</si>
  <si>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</si>
  <si>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</si>
  <si>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</si>
  <si>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</si>
  <si>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</si>
  <si>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</si>
  <si>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</si>
  <si>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</si>
  <si>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</si>
  <si>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</si>
  <si>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</si>
  <si>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</si>
  <si>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</si>
  <si>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</si>
  <si>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</si>
  <si>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</si>
  <si>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</si>
  <si>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</si>
  <si>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</si>
  <si>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</si>
  <si>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</si>
  <si>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</si>
  <si>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</si>
  <si>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</si>
  <si>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</si>
  <si>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</si>
  <si>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</si>
  <si>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</si>
  <si>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</si>
  <si>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</si>
  <si>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</si>
  <si>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</si>
  <si>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</si>
  <si>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</si>
  <si>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</si>
  <si>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</si>
  <si>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</si>
  <si>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</si>
  <si>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</si>
  <si>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</si>
  <si>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</si>
  <si>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</si>
  <si>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</si>
  <si>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</si>
  <si>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</si>
  <si>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</si>
  <si>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</si>
  <si>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</si>
  <si>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</si>
  <si>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</si>
  <si>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</si>
  <si>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</si>
  <si>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</si>
  <si>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</si>
  <si>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</si>
  <si>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</si>
  <si>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</si>
  <si>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</si>
  <si>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</si>
  <si>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</si>
  <si>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</si>
  <si>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</si>
  <si>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</si>
  <si>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</si>
  <si>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</si>
  <si>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</si>
  <si>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</si>
  <si>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</si>
  <si>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</si>
  <si>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</si>
  <si>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</si>
  <si>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</si>
  <si>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</si>
  <si>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</si>
  <si>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</si>
  <si>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</si>
  <si>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</si>
  <si>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</si>
  <si>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</si>
  <si>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</si>
  <si>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</si>
  <si>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</si>
  <si>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</si>
  <si>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</si>
  <si>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</si>
  <si>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</si>
  <si>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</si>
  <si>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</si>
  <si>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</si>
  <si>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</si>
  <si>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</si>
  <si>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</si>
  <si>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</si>
  <si>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</si>
  <si>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</si>
  <si>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</si>
  <si>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</si>
  <si>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</si>
  <si>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</si>
  <si>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</si>
  <si>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</si>
  <si>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</si>
  <si>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</si>
  <si>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</si>
  <si>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</si>
  <si>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</si>
  <si>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</si>
  <si>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</si>
  <si>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</si>
  <si>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</si>
  <si>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</si>
  <si>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</si>
  <si>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</si>
  <si>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</si>
  <si>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</si>
  <si>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</si>
  <si>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</si>
  <si>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</si>
  <si>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</si>
  <si>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</si>
  <si>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</si>
  <si>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</si>
  <si>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</si>
  <si>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</si>
  <si>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</si>
  <si>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</si>
  <si>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</si>
  <si>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</si>
  <si>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</si>
  <si>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</si>
  <si>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</si>
  <si>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</si>
  <si>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</si>
  <si>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</si>
  <si>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</si>
  <si>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</si>
  <si>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</si>
  <si>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</si>
  <si>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</si>
  <si>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</si>
  <si>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</si>
  <si>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</si>
  <si>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</si>
  <si>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</si>
  <si>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</si>
  <si>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</si>
  <si>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</si>
  <si>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</si>
  <si>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</si>
  <si>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</si>
  <si>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</si>
  <si>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</si>
  <si>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</si>
  <si>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</si>
  <si>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</si>
  <si>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</si>
  <si>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</si>
  <si>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</si>
  <si>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</si>
  <si>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</si>
  <si>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</si>
  <si>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</si>
  <si>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</si>
  <si>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</si>
  <si>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</si>
  <si>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</si>
  <si>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</si>
  <si>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</si>
  <si>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</si>
  <si>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</si>
  <si>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</si>
  <si>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</si>
  <si>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</si>
  <si>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</si>
  <si>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</si>
  <si>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</si>
  <si>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</si>
  <si>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</si>
  <si>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</si>
  <si>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</si>
  <si>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</si>
  <si>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</si>
  <si>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</si>
  <si>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</si>
  <si>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</si>
  <si>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</si>
  <si>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</si>
  <si>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</si>
  <si>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</si>
  <si>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</si>
  <si>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</si>
  <si>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</si>
  <si>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</si>
  <si>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</si>
  <si>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</si>
  <si>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</si>
  <si>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</si>
  <si>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</si>
  <si>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</si>
  <si>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</si>
  <si>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</si>
  <si>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</si>
  <si>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</si>
  <si>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</si>
  <si>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</si>
  <si>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</si>
  <si>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</si>
  <si>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</si>
  <si>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</si>
  <si>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</si>
  <si>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</si>
  <si>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</si>
  <si>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</si>
  <si>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</si>
  <si>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</si>
  <si>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</si>
  <si>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</si>
  <si>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</si>
  <si>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</si>
  <si>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</si>
  <si>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</si>
  <si>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</si>
  <si>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</si>
  <si>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</si>
  <si>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</si>
  <si>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</si>
  <si>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</si>
  <si>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</si>
  <si>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</si>
  <si>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</si>
  <si>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</si>
  <si>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</si>
  <si>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</si>
  <si>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</si>
  <si>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</si>
  <si>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</si>
  <si>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</si>
  <si>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</si>
  <si>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</si>
  <si>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</si>
  <si>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</si>
  <si>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</si>
  <si>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</si>
  <si>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</si>
  <si>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</si>
  <si>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</si>
  <si>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</si>
  <si>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</si>
  <si>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</si>
  <si>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</si>
  <si>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</si>
  <si>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</si>
  <si>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</si>
  <si>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</si>
  <si>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</si>
  <si>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</si>
  <si>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</si>
  <si>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</si>
  <si>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</si>
  <si>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</si>
  <si>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</si>
  <si>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</si>
  <si>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</si>
  <si>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</si>
  <si>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</si>
  <si>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</si>
  <si>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</si>
  <si>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</si>
  <si>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</si>
  <si>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</si>
  <si>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</si>
  <si>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</si>
  <si>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</si>
  <si>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</si>
  <si>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</si>
  <si>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</si>
  <si>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</si>
  <si>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</si>
  <si>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</si>
  <si>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</si>
  <si>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</si>
  <si>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</si>
  <si>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</si>
  <si>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</si>
  <si>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</si>
  <si>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</si>
  <si>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</si>
  <si>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</si>
  <si>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</si>
  <si>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</si>
  <si>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</si>
  <si>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</si>
  <si>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</si>
  <si>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</si>
  <si>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</si>
  <si>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</si>
  <si>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</si>
  <si>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</si>
  <si>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</si>
  <si>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</si>
  <si>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</si>
  <si>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</si>
  <si>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</si>
  <si>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</si>
  <si>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</si>
  <si>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</si>
  <si>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</si>
  <si>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</si>
  <si>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</si>
  <si>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</si>
  <si>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</si>
  <si>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</si>
  <si>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</si>
  <si>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</si>
  <si>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</si>
  <si>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</si>
  <si>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</si>
  <si>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</si>
  <si>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</si>
  <si>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</si>
  <si>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</si>
  <si>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</si>
  <si>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</si>
  <si>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</si>
  <si>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</si>
  <si>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</si>
  <si>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</si>
  <si>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</si>
  <si>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</si>
  <si>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</si>
  <si>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</si>
  <si>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</si>
  <si>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</si>
  <si>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</si>
  <si>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</si>
  <si>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</si>
  <si>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</si>
  <si>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</si>
  <si>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</si>
  <si>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</si>
  <si>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</si>
  <si>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</si>
  <si>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</si>
  <si>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</si>
  <si>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</si>
  <si>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</si>
  <si>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</si>
  <si>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</si>
  <si>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</si>
  <si>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</si>
  <si>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</si>
  <si>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</si>
  <si>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</si>
  <si>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</si>
  <si>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</si>
  <si>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</si>
  <si>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</si>
  <si>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</si>
  <si>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</si>
  <si>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</si>
  <si>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</si>
  <si>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</si>
  <si>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</si>
  <si>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</si>
  <si>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</si>
  <si>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</si>
  <si>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</si>
  <si>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</si>
  <si>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</si>
  <si>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</si>
  <si>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</si>
  <si>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</si>
  <si>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</si>
  <si>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</si>
  <si>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</si>
  <si>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</si>
  <si>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</si>
  <si>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</si>
  <si>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</si>
  <si>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</si>
  <si>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</si>
  <si>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</si>
  <si>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</si>
  <si>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</si>
  <si>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</si>
  <si>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</si>
  <si>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</si>
  <si>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</si>
  <si>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</si>
  <si>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</si>
  <si>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</si>
  <si>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</si>
  <si>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</si>
  <si>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</si>
  <si>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</si>
  <si>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</si>
  <si>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</si>
  <si>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</si>
  <si>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</si>
  <si>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</si>
  <si>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</si>
  <si>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</si>
  <si>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</si>
  <si>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</si>
  <si>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</si>
  <si>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</si>
  <si>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</si>
  <si>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</si>
  <si>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</si>
  <si>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</si>
  <si>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</si>
  <si>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</si>
  <si>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</si>
  <si>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</si>
  <si>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</si>
  <si>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</si>
  <si>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</si>
  <si>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</si>
  <si>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</si>
  <si>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</si>
  <si>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</si>
  <si>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</si>
  <si>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</si>
  <si>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</si>
  <si>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</si>
  <si>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</si>
  <si>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</si>
  <si>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</si>
  <si>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</si>
  <si>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</si>
  <si>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</si>
  <si>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</si>
  <si>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</si>
  <si>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</si>
  <si>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</si>
  <si>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</si>
  <si>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</si>
  <si>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</si>
  <si>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</si>
  <si>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</si>
  <si>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</si>
  <si>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</si>
  <si>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</si>
  <si>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</si>
  <si>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</si>
  <si>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</si>
  <si>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</si>
  <si>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</si>
  <si>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</si>
  <si>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</si>
  <si>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</si>
  <si>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</si>
  <si>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</si>
  <si>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</si>
  <si>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</si>
  <si>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</si>
  <si>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</si>
  <si>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</si>
  <si>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</si>
  <si>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</si>
  <si>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</si>
  <si>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</si>
  <si>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</si>
  <si>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</si>
  <si>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</si>
  <si>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</si>
  <si>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</si>
  <si>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</si>
  <si>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</si>
  <si>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</si>
  <si>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</si>
  <si>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</si>
  <si>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</si>
  <si>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</si>
  <si>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</si>
  <si>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</si>
  <si>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</si>
  <si>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</si>
  <si>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</si>
  <si>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</si>
  <si>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</si>
  <si>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</si>
  <si>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</si>
  <si>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</si>
  <si>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</si>
  <si>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</si>
  <si>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</si>
  <si>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</si>
  <si>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</si>
  <si>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</si>
  <si>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</si>
  <si>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</si>
  <si>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</si>
  <si>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</si>
  <si>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</si>
  <si>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</si>
  <si>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</si>
  <si>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</si>
  <si>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</si>
  <si>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</si>
  <si>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</si>
  <si>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</si>
  <si>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</si>
  <si>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</si>
  <si>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</si>
  <si>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</si>
  <si>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</si>
  <si>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</si>
  <si>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</si>
  <si>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</si>
  <si>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</si>
  <si>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</si>
  <si>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</si>
  <si>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</si>
  <si>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</si>
  <si>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</si>
  <si>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</si>
  <si>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</si>
  <si>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</si>
  <si>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</si>
  <si>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</si>
  <si>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</si>
  <si>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</si>
  <si>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</si>
  <si>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</si>
  <si>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</si>
  <si>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</si>
  <si>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</si>
  <si>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</si>
  <si>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</si>
  <si>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</si>
  <si>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</si>
  <si>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</si>
  <si>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</si>
  <si>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</si>
  <si>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</si>
  <si>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</si>
  <si>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</si>
  <si>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</si>
  <si>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</si>
  <si>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</si>
  <si>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</si>
  <si>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</si>
  <si>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</si>
  <si>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</si>
  <si>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</si>
  <si>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</si>
  <si>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</si>
  <si>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</si>
  <si>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</si>
  <si>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</si>
  <si>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</si>
  <si>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</si>
  <si>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</si>
  <si>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</si>
  <si>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</si>
  <si>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</si>
  <si>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</si>
  <si>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</si>
  <si>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</si>
  <si>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</si>
  <si>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</si>
  <si>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</si>
  <si>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</si>
  <si>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</si>
  <si>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</si>
  <si>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</si>
  <si>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</si>
  <si>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</si>
  <si>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</si>
  <si>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</si>
  <si>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</si>
  <si>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</si>
  <si>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</si>
  <si>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</si>
  <si>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</si>
  <si>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</si>
  <si>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</si>
  <si>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</si>
  <si>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</si>
  <si>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</si>
  <si>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</si>
  <si>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</si>
  <si>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</si>
  <si>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</si>
  <si>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</si>
  <si>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</si>
  <si>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</si>
  <si>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</si>
  <si>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</si>
  <si>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</si>
  <si>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</si>
  <si>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</si>
  <si>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</si>
  <si>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</si>
  <si>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</si>
  <si>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</si>
  <si>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</si>
  <si>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</si>
  <si>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</si>
  <si>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</si>
  <si>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</si>
  <si>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</si>
  <si>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</si>
  <si>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</si>
  <si>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</si>
  <si>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</si>
  <si>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</si>
  <si>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</si>
  <si>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</si>
  <si>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</si>
  <si>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</si>
  <si>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</si>
  <si>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</si>
  <si>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</si>
  <si>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</si>
  <si>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</si>
  <si>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</si>
  <si>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</si>
  <si>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</si>
  <si>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</si>
  <si>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</si>
  <si>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</si>
  <si>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</si>
  <si>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</si>
  <si>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</si>
  <si>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</si>
  <si>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</si>
  <si>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</si>
  <si>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</si>
  <si>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</si>
  <si>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</si>
  <si>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</si>
  <si>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</si>
  <si>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</si>
  <si>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</si>
  <si>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</si>
  <si>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</si>
  <si>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</si>
  <si>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</si>
  <si>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</si>
  <si>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</si>
  <si>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</si>
  <si>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</si>
  <si>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</si>
  <si>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</si>
  <si>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</si>
  <si>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</si>
  <si>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</si>
  <si>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</si>
  <si>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</si>
  <si>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</si>
  <si>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</si>
  <si>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</si>
  <si>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</si>
  <si>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</si>
  <si>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</si>
  <si>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</si>
  <si>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</si>
  <si>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</si>
  <si>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</si>
  <si>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</si>
  <si>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</si>
  <si>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</si>
  <si>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</si>
  <si>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</si>
  <si>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</si>
  <si>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</si>
  <si>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</si>
  <si>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</si>
  <si>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</si>
  <si>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</si>
  <si>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</si>
  <si>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</si>
  <si>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</si>
  <si>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</si>
  <si>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</si>
  <si>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</si>
  <si>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</si>
  <si>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</si>
  <si>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</si>
  <si>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</si>
  <si>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</si>
  <si>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</si>
  <si>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</si>
  <si>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</si>
  <si>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</si>
  <si>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</si>
  <si>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</si>
  <si>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</si>
  <si>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</si>
  <si>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</si>
  <si>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</si>
  <si>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</si>
  <si>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</si>
  <si>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</si>
  <si>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</si>
  <si>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</si>
  <si>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</si>
  <si>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</si>
  <si>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</si>
  <si>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</si>
  <si>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</si>
  <si>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</si>
  <si>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</si>
  <si>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</si>
  <si>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</si>
  <si>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</si>
  <si>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</si>
  <si>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</si>
  <si>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</si>
  <si>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</si>
  <si>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</si>
  <si>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</si>
  <si>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</si>
  <si>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</si>
  <si>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</si>
  <si>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</si>
  <si>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</si>
  <si>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</si>
  <si>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</si>
  <si>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</si>
  <si>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</si>
  <si>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</si>
  <si>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</si>
  <si>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</si>
  <si>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</si>
  <si>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</si>
  <si>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</si>
  <si>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</si>
  <si>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</si>
  <si>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</si>
  <si>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</si>
  <si>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</si>
  <si>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</si>
  <si>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</si>
  <si>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</si>
  <si>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</si>
  <si>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</si>
  <si>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</si>
  <si>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</si>
  <si>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</si>
  <si>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</si>
  <si>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</si>
  <si>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</si>
  <si>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</si>
  <si>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</si>
  <si>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</si>
  <si>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</si>
  <si>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</si>
  <si>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</si>
  <si>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</si>
  <si>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</si>
  <si>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</si>
  <si>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</si>
  <si>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</si>
  <si>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</si>
  <si>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</si>
  <si>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</si>
  <si>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</si>
  <si>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</si>
  <si>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</si>
  <si>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</si>
  <si>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</si>
  <si>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</si>
  <si>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</si>
  <si>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</si>
  <si>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</si>
  <si>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</si>
  <si>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</si>
  <si>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</si>
  <si>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</si>
  <si>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</si>
  <si>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</si>
  <si>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</si>
  <si>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</si>
  <si>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</si>
  <si>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</si>
  <si>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</si>
  <si>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</si>
  <si>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</si>
  <si>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</si>
  <si>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</si>
  <si>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</si>
  <si>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</si>
  <si>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</si>
  <si>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</si>
  <si>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</si>
  <si>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</si>
  <si>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</si>
  <si>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</si>
  <si>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</si>
  <si>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</si>
  <si>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</si>
  <si>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</si>
  <si>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</si>
  <si>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</si>
  <si>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</si>
  <si>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</si>
  <si>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</si>
  <si>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</si>
  <si>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</si>
  <si>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</si>
  <si>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</si>
  <si>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</si>
  <si>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</si>
  <si>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</si>
  <si>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</si>
  <si>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</si>
  <si>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</si>
  <si>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</si>
  <si>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</si>
  <si>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</si>
  <si>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</si>
  <si>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</si>
  <si>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</si>
  <si>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</si>
  <si>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</si>
  <si>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</si>
  <si>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</si>
  <si>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</si>
  <si>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</si>
  <si>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</si>
  <si>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</si>
  <si>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</si>
  <si>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</si>
  <si>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</si>
  <si>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</si>
  <si>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</si>
  <si>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</si>
  <si>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</si>
  <si>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</si>
  <si>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</si>
  <si>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</si>
  <si>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</si>
  <si>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</si>
  <si>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</si>
  <si>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</si>
  <si>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</si>
  <si>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</si>
  <si>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</si>
  <si>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</si>
  <si>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</si>
  <si>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</si>
  <si>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</si>
  <si>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</si>
  <si>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</si>
  <si>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</si>
  <si>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</si>
  <si>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</si>
  <si>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</si>
  <si>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</si>
  <si>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</si>
  <si>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</si>
  <si>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</si>
  <si>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</si>
  <si>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</si>
  <si>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</si>
  <si>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</si>
  <si>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</si>
  <si>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</si>
  <si>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</si>
  <si>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</si>
  <si>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</si>
  <si>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</si>
  <si>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</si>
  <si>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</si>
  <si>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</si>
  <si>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</si>
  <si>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</si>
  <si>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</si>
  <si>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</si>
  <si>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</si>
  <si>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</si>
  <si>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</si>
  <si>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</si>
  <si>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</si>
  <si>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</si>
  <si>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</si>
  <si>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</si>
  <si>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</si>
  <si>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</si>
  <si>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</si>
  <si>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</si>
  <si>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</si>
  <si>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</si>
  <si>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</si>
  <si>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</si>
  <si>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</si>
  <si>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</si>
  <si>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</si>
  <si>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</si>
  <si>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</si>
  <si>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</si>
  <si>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</si>
  <si>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</si>
  <si>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</si>
  <si>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</si>
  <si>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</si>
  <si>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</si>
  <si>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</si>
  <si>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</si>
  <si>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</si>
  <si>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</si>
  <si>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</si>
  <si>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</si>
  <si>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</si>
  <si>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</si>
  <si>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</si>
  <si>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</si>
  <si>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</si>
  <si>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</si>
  <si>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</si>
  <si>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</si>
  <si>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</si>
  <si>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</si>
  <si>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</si>
  <si>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</si>
  <si>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</si>
  <si>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</si>
  <si>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</si>
  <si>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</si>
  <si>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</si>
  <si>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</si>
  <si>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</si>
  <si>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</si>
  <si>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</si>
  <si>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</si>
  <si>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</si>
  <si>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</si>
  <si>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</si>
  <si>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</si>
  <si>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</si>
  <si>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</si>
  <si>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</si>
  <si>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</si>
  <si>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</si>
  <si>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</si>
  <si>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</si>
  <si>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</si>
  <si>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</si>
  <si>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</si>
  <si>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</si>
  <si>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</si>
  <si>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</si>
  <si>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</si>
  <si>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</si>
  <si>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</si>
  <si>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</si>
  <si>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</si>
  <si>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</si>
  <si>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</si>
  <si>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</si>
  <si>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</si>
  <si>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</si>
  <si>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</si>
  <si>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</si>
  <si>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</si>
  <si>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</si>
  <si>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</si>
  <si>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</si>
  <si>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</si>
  <si>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</si>
  <si>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</si>
  <si>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</si>
  <si>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</si>
  <si>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</si>
  <si>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</si>
  <si>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</si>
  <si>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</si>
  <si>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</si>
  <si>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</si>
  <si>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</si>
  <si>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</si>
  <si>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</si>
  <si>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</si>
  <si>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</si>
  <si>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</si>
  <si>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</si>
  <si>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</si>
  <si>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</si>
  <si>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</si>
  <si>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</si>
  <si>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</si>
  <si>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</si>
  <si>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</si>
  <si>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</si>
  <si>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</si>
  <si>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</si>
  <si>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</si>
  <si>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</si>
  <si>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</si>
  <si>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</si>
  <si>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</si>
  <si>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</si>
  <si>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</si>
  <si>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</si>
  <si>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</si>
  <si>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</si>
  <si>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</si>
  <si>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</si>
  <si>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</si>
  <si>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</si>
  <si>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</si>
  <si>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</si>
  <si>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</si>
  <si>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</si>
  <si>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</si>
  <si>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</si>
  <si>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</si>
  <si>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</si>
  <si>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</si>
  <si>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</si>
  <si>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</si>
  <si>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</si>
  <si>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</si>
  <si>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</si>
  <si>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</si>
  <si>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</si>
  <si>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</si>
  <si>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</si>
  <si>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</si>
  <si>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</si>
  <si>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</si>
  <si>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</si>
  <si>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</si>
  <si>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</si>
  <si>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</si>
  <si>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</si>
  <si>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</si>
  <si>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</si>
  <si>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</si>
  <si>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</si>
  <si>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</si>
  <si>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</si>
  <si>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</si>
  <si>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</si>
  <si>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</si>
  <si>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</si>
  <si>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</si>
  <si>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</si>
  <si>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</si>
  <si>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</si>
  <si>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</si>
  <si>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</si>
  <si>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</si>
  <si>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</si>
  <si>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</si>
  <si>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</si>
  <si>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</si>
  <si>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</si>
  <si>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</si>
  <si>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</si>
  <si>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</si>
  <si>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</si>
  <si>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</si>
  <si>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</si>
  <si>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</si>
  <si>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</si>
  <si>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</si>
  <si>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</si>
  <si>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</si>
  <si>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</si>
  <si>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</si>
  <si>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</si>
  <si>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</si>
  <si>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</si>
  <si>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</si>
  <si>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</si>
  <si>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</si>
  <si>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</si>
  <si>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</si>
  <si>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</si>
  <si>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</si>
  <si>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</si>
  <si>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</si>
  <si>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</si>
  <si>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</si>
  <si>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</si>
  <si>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</si>
  <si>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</si>
  <si>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</si>
  <si>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</si>
  <si>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</si>
  <si>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</si>
  <si>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</si>
  <si>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</si>
  <si>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</si>
  <si>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</si>
  <si>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</si>
  <si>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</si>
  <si>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</si>
  <si>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</si>
  <si>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</si>
  <si>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</si>
  <si>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</si>
  <si>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</si>
  <si>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</si>
  <si>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</si>
  <si>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</si>
  <si>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</si>
  <si>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</si>
  <si>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</si>
  <si>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</si>
  <si>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</si>
  <si>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</si>
  <si>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</si>
  <si>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</si>
  <si>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</si>
  <si>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</si>
  <si>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</si>
  <si>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</si>
  <si>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</si>
  <si>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</si>
  <si>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</si>
  <si>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</si>
  <si>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</si>
  <si>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</si>
  <si>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</si>
  <si>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</si>
  <si>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</si>
  <si>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</si>
  <si>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</si>
  <si>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</si>
  <si>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</si>
  <si>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</si>
  <si>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</si>
  <si>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</si>
  <si>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</si>
  <si>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</si>
  <si>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</si>
  <si>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</si>
  <si>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</si>
  <si>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</si>
  <si>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</si>
  <si>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</si>
  <si>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</si>
  <si>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</si>
  <si>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</si>
  <si>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</si>
  <si>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</si>
  <si>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</si>
  <si>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</si>
  <si>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</si>
  <si>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</si>
  <si>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</si>
  <si>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</si>
  <si>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</si>
  <si>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</si>
  <si>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</si>
  <si>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</si>
  <si>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</si>
  <si>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</si>
  <si>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</si>
  <si>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</si>
  <si>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</si>
  <si>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</si>
  <si>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</si>
  <si>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</si>
  <si>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</si>
  <si>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</si>
  <si>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</si>
  <si>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</si>
  <si>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</si>
  <si>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</si>
  <si>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</si>
  <si>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</si>
  <si>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</si>
  <si>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</si>
  <si>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</si>
  <si>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</si>
  <si>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</si>
  <si>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</si>
  <si>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</si>
  <si>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</si>
  <si>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</si>
  <si>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</si>
  <si>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</si>
  <si>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</si>
  <si>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</si>
  <si>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</si>
  <si>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</si>
  <si>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</si>
  <si>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</si>
  <si>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</si>
  <si>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</si>
  <si>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</si>
  <si>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</si>
  <si>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</si>
  <si>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</si>
  <si>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</si>
  <si>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</si>
  <si>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</si>
  <si>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</si>
  <si>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</si>
  <si>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</si>
  <si>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</si>
  <si>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</si>
  <si>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</si>
  <si>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</si>
  <si>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</si>
  <si>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</si>
  <si>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</si>
  <si>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</si>
  <si>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</si>
  <si>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</si>
  <si>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</si>
  <si>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</si>
  <si>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</si>
  <si>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</si>
  <si>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</si>
  <si>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</si>
  <si>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</si>
  <si>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</si>
  <si>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</si>
  <si>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</si>
  <si>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</si>
  <si>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</si>
  <si>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</si>
  <si>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</si>
  <si>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</si>
  <si>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</si>
  <si>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</si>
  <si>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</si>
  <si>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</si>
  <si>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</si>
  <si>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</si>
  <si>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</si>
  <si>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</si>
  <si>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</si>
  <si>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</si>
  <si>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</si>
  <si>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</si>
  <si>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</si>
  <si>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</si>
  <si>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</si>
  <si>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</si>
  <si>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</si>
  <si>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</si>
  <si>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</si>
  <si>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</si>
  <si>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</si>
  <si>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</si>
  <si>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</si>
  <si>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</si>
  <si>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</si>
  <si>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</si>
  <si>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</si>
  <si>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</si>
  <si>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</si>
  <si>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</si>
  <si>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</si>
  <si>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</si>
  <si>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</si>
  <si>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</si>
  <si>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</si>
  <si>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</si>
  <si>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</si>
  <si>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</si>
  <si>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</si>
  <si>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</si>
  <si>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</si>
  <si>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</si>
  <si>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</si>
  <si>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</si>
  <si>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</si>
  <si>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</si>
  <si>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</si>
  <si>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</si>
  <si>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</si>
  <si>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</si>
  <si>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</si>
  <si>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</si>
  <si>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</si>
  <si>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</si>
  <si>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</si>
  <si>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</si>
  <si>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</si>
  <si>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</si>
  <si>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</si>
  <si>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</si>
  <si>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</si>
  <si>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</si>
  <si>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</si>
  <si>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</si>
  <si>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</si>
  <si>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</si>
  <si>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</si>
  <si>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</si>
  <si>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</si>
  <si>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</si>
  <si>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</si>
  <si>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</si>
  <si>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</si>
  <si>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</si>
  <si>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</si>
  <si>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</si>
  <si>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</si>
  <si>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</si>
  <si>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</si>
  <si>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</si>
  <si>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</si>
  <si>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</si>
  <si>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</si>
  <si>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</si>
  <si>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</si>
  <si>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</si>
  <si>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</si>
  <si>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</si>
  <si>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</si>
  <si>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</si>
  <si>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</si>
  <si>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</si>
  <si>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</si>
  <si>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</si>
  <si>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</si>
  <si>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</si>
  <si>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</si>
  <si>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</si>
  <si>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</si>
  <si>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</si>
  <si>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</si>
  <si>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</si>
  <si>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</si>
  <si>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</si>
  <si>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</si>
  <si>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</si>
  <si>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</si>
  <si>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</si>
  <si>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</si>
  <si>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</si>
  <si>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</si>
  <si>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</si>
  <si>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</si>
  <si>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</si>
  <si>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</si>
  <si>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</si>
  <si>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</si>
  <si>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</si>
  <si>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</si>
  <si>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</si>
  <si>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</si>
  <si>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</si>
  <si>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</si>
  <si>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</si>
  <si>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</si>
  <si>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</si>
  <si>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</si>
  <si>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</si>
  <si>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</si>
  <si>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</si>
  <si>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</si>
  <si>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</si>
  <si>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</si>
  <si>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</si>
  <si>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</si>
  <si>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</si>
  <si>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</si>
  <si>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</si>
  <si>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</si>
  <si>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</si>
  <si>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</si>
  <si>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</si>
  <si>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</si>
  <si>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</si>
  <si>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</si>
  <si>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</si>
  <si>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</si>
  <si>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</si>
  <si>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</si>
  <si>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</si>
  <si>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</si>
  <si>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</si>
  <si>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</si>
  <si>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</si>
  <si>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</si>
  <si>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</si>
  <si>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</si>
  <si>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</si>
  <si>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</si>
  <si>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</si>
  <si>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</si>
  <si>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</si>
  <si>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</si>
  <si>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</si>
  <si>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</si>
  <si>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</si>
  <si>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</si>
  <si>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</si>
  <si>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</si>
  <si>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</si>
  <si>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</si>
  <si>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</si>
  <si>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</si>
  <si>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</si>
  <si>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</si>
  <si>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</si>
  <si>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</si>
  <si>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</si>
  <si>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</si>
  <si>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</si>
  <si>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</si>
  <si>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</si>
  <si>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</si>
  <si>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</si>
  <si>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</si>
  <si>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</si>
  <si>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</si>
  <si>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</si>
  <si>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</si>
  <si>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</si>
  <si>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</si>
  <si>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</si>
  <si>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</si>
  <si>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</si>
  <si>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</si>
  <si>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</si>
  <si>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</si>
  <si>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</si>
  <si>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</si>
  <si>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</si>
  <si>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</si>
  <si>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</si>
  <si>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</si>
  <si>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</si>
  <si>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</si>
  <si>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</si>
  <si>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</si>
  <si>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</si>
  <si>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</si>
  <si>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</si>
  <si>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</si>
  <si>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</si>
  <si>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</si>
  <si>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</si>
  <si>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</si>
  <si>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</si>
  <si>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</si>
  <si>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</si>
  <si>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</si>
  <si>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</si>
  <si>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</si>
  <si>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</si>
  <si>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</si>
  <si>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</si>
  <si>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</si>
  <si>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</si>
  <si>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</si>
  <si>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</si>
  <si>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</si>
  <si>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</si>
  <si>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</si>
  <si>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</si>
  <si>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</si>
  <si>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</si>
  <si>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</si>
  <si>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</si>
  <si>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</si>
  <si>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</si>
  <si>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</si>
  <si>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</si>
  <si>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</si>
  <si>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</si>
  <si>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</si>
  <si>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</si>
  <si>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</si>
  <si>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</si>
  <si>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</si>
  <si>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</si>
  <si>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</si>
  <si>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</si>
  <si>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</si>
  <si>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</si>
  <si>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</si>
  <si>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</si>
  <si>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</si>
  <si>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</si>
  <si>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</si>
  <si>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</si>
  <si>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</si>
  <si>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</si>
  <si>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</si>
  <si>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</si>
  <si>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</si>
  <si>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</si>
  <si>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</si>
  <si>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</si>
  <si>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</si>
  <si>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</si>
  <si>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</si>
  <si>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</si>
  <si>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</si>
  <si>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</si>
  <si>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</si>
  <si>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</si>
  <si>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</si>
  <si>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</si>
  <si>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</si>
  <si>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</si>
  <si>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</si>
  <si>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</si>
  <si>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</si>
  <si>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</si>
  <si>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</si>
  <si>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</si>
  <si>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</si>
  <si>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</si>
  <si>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</si>
  <si>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</si>
  <si>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</si>
  <si>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</si>
  <si>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</si>
  <si>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</si>
  <si>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</si>
  <si>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</si>
  <si>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</si>
  <si>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</si>
  <si>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</si>
  <si>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</si>
  <si>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</si>
  <si>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</si>
  <si>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</si>
  <si>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</si>
  <si>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</si>
  <si>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</si>
  <si>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</si>
  <si>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</si>
  <si>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</si>
  <si>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</si>
  <si>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</si>
  <si>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</si>
  <si>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</si>
  <si>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</si>
  <si>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</si>
  <si>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</si>
  <si>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</si>
  <si>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</si>
  <si>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</si>
  <si>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</si>
  <si>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</si>
  <si>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</si>
  <si>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</si>
  <si>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</si>
  <si>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</si>
  <si>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</si>
  <si>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</si>
  <si>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</si>
  <si>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</si>
  <si>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</si>
  <si>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</si>
  <si>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</si>
  <si>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</si>
  <si>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</si>
  <si>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</si>
  <si>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</si>
  <si>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</si>
  <si>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</si>
  <si>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</si>
  <si>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</si>
  <si>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</si>
  <si>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</si>
  <si>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</si>
  <si>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</si>
  <si>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</si>
  <si>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</si>
  <si>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</si>
  <si>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</si>
  <si>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</si>
  <si>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</si>
  <si>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</si>
  <si>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</si>
  <si>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</si>
  <si>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</si>
  <si>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</si>
  <si>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</si>
  <si>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</si>
  <si>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</si>
  <si>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</si>
  <si>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</si>
  <si>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</si>
  <si>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</si>
  <si>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</si>
  <si>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</si>
  <si>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</si>
  <si>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</si>
  <si>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</si>
  <si>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</si>
  <si>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</si>
  <si>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</si>
  <si>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</si>
  <si>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</si>
  <si>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</si>
  <si>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</si>
  <si>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</si>
  <si>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</si>
  <si>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</si>
  <si>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</si>
  <si>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</si>
  <si>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</si>
  <si>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</si>
  <si>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</si>
  <si>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</si>
  <si>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</si>
  <si>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</si>
  <si>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</si>
  <si>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</si>
  <si>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</si>
  <si>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</si>
  <si>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</si>
  <si>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</si>
  <si>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</si>
  <si>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</si>
  <si>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</si>
  <si>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</si>
  <si>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</si>
  <si>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</si>
  <si>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</si>
  <si>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</si>
  <si>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</si>
  <si>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</si>
  <si>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</si>
  <si>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</si>
  <si>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</si>
  <si>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</si>
  <si>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</si>
  <si>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</si>
  <si>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</si>
  <si>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</si>
  <si>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</si>
  <si>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</si>
  <si>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</si>
  <si>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</si>
  <si>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</si>
  <si>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</si>
  <si>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</si>
  <si>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</si>
  <si>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</si>
  <si>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</si>
  <si>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</si>
  <si>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</si>
  <si>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</si>
  <si>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</si>
  <si>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</si>
  <si>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</si>
  <si>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</si>
  <si>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</si>
  <si>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</si>
  <si>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</si>
  <si>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</si>
  <si>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</si>
  <si>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</si>
  <si>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</si>
  <si>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</si>
  <si>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</si>
  <si>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</si>
  <si>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</si>
  <si>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</si>
  <si>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</si>
  <si>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</si>
  <si>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</si>
  <si>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</si>
  <si>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</si>
  <si>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</si>
  <si>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</si>
  <si>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</si>
  <si>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</si>
  <si>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</si>
  <si>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</si>
  <si>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</si>
  <si>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</si>
  <si>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</si>
  <si>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</si>
  <si>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</si>
  <si>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</si>
  <si>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</si>
  <si>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</si>
  <si>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</si>
  <si>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</si>
  <si>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</si>
  <si>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</si>
  <si>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</si>
  <si>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</si>
  <si>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</si>
  <si>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</si>
  <si>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</si>
  <si>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</si>
  <si>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</si>
  <si>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</si>
  <si>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</si>
  <si>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</si>
  <si>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</si>
  <si>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</si>
  <si>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</si>
  <si>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</si>
  <si>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</si>
  <si>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</si>
  <si>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</si>
  <si>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</si>
  <si>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</si>
  <si>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</si>
  <si>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</si>
  <si>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</si>
  <si>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</si>
  <si>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</si>
  <si>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</si>
  <si>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</si>
  <si>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</si>
  <si>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</si>
  <si>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</si>
  <si>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</si>
  <si>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</si>
  <si>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</si>
  <si>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</si>
  <si>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</si>
  <si>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</si>
  <si>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</si>
  <si>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</si>
  <si>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</si>
  <si>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</si>
  <si>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</si>
  <si>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</si>
  <si>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</si>
  <si>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</si>
  <si>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</si>
  <si>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</si>
  <si>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</si>
  <si>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</si>
  <si>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</si>
  <si>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</si>
  <si>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</si>
  <si>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</si>
  <si>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</si>
  <si>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</si>
  <si>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</si>
  <si>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</si>
  <si>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</si>
  <si>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</si>
  <si>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</si>
  <si>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</si>
  <si>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</si>
  <si>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</si>
  <si>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</si>
  <si>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</si>
  <si>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</si>
  <si>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</si>
  <si>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</si>
  <si>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</si>
  <si>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</si>
  <si>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</si>
  <si>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</si>
  <si>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</si>
  <si>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</si>
  <si>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</si>
  <si>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</si>
  <si>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</si>
  <si>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</si>
  <si>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</si>
  <si>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</si>
  <si>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</si>
  <si>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</si>
  <si>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</si>
  <si>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</si>
  <si>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</si>
  <si>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</si>
  <si>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</si>
  <si>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</si>
  <si>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</si>
  <si>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</si>
  <si>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</si>
  <si>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</si>
  <si>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</si>
  <si>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</si>
  <si>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</si>
  <si>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</si>
  <si>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</si>
  <si>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</si>
  <si>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</si>
  <si>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</si>
  <si>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</si>
  <si>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</si>
  <si>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</si>
  <si>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</si>
  <si>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</si>
  <si>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</si>
  <si>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</si>
  <si>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</si>
  <si>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</si>
  <si>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</si>
  <si>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</si>
  <si>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</si>
  <si>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</si>
  <si>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</si>
  <si>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</si>
  <si>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</si>
  <si>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</si>
  <si>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</si>
  <si>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</si>
  <si>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</si>
  <si>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</si>
  <si>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</si>
  <si>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</si>
  <si>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</si>
  <si>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</si>
  <si>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</si>
  <si>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</si>
  <si>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</si>
  <si>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</si>
  <si>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</si>
  <si>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</si>
  <si>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</si>
  <si>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</si>
  <si>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</si>
  <si>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</si>
  <si>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</si>
  <si>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</si>
  <si>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</si>
  <si>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</si>
  <si>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</si>
  <si>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</si>
  <si>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</si>
  <si>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</si>
  <si>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</si>
  <si>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</si>
  <si>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</si>
  <si>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</si>
  <si>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</si>
  <si>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</si>
  <si>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</si>
  <si>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</si>
  <si>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</si>
  <si>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</si>
  <si>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</si>
  <si>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</si>
  <si>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</si>
  <si>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</si>
  <si>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</si>
  <si>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</si>
  <si>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</si>
  <si>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</si>
  <si>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</si>
  <si>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</si>
  <si>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</si>
  <si>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</si>
  <si>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</si>
  <si>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</si>
  <si>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</si>
  <si>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</si>
  <si>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</si>
  <si>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</si>
  <si>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</si>
  <si>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</si>
  <si>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</si>
  <si>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</si>
  <si>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</si>
  <si>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</si>
  <si>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</si>
  <si>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</si>
  <si>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</si>
  <si>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</si>
  <si>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</si>
  <si>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</si>
  <si>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</si>
  <si>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</si>
  <si>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</si>
  <si>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</si>
  <si>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</si>
  <si>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</si>
  <si>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</si>
  <si>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</si>
  <si>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</si>
  <si>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</si>
  <si>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</si>
  <si>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</si>
  <si>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</si>
  <si>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</si>
  <si>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</si>
  <si>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</si>
  <si>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</si>
  <si>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</si>
  <si>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</si>
  <si>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</si>
  <si>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</si>
  <si>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</si>
  <si>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</si>
  <si>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</si>
  <si>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</si>
  <si>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</si>
  <si>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</si>
  <si>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</si>
  <si>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</si>
  <si>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</si>
  <si>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</si>
  <si>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</si>
  <si>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</si>
  <si>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</si>
  <si>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</si>
  <si>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</si>
  <si>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</si>
  <si>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</si>
  <si>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</si>
  <si>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</si>
  <si>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</si>
  <si>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</si>
  <si>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</si>
  <si>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</si>
  <si>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</si>
  <si>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</si>
  <si>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</si>
  <si>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</si>
  <si>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</si>
  <si>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</si>
  <si>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</si>
  <si>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</si>
  <si>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</si>
  <si>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</si>
  <si>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</si>
  <si>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</si>
  <si>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</si>
  <si>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</si>
  <si>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</si>
  <si>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</si>
  <si>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</si>
  <si>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</si>
  <si>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</si>
  <si>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</si>
  <si>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</si>
  <si>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</si>
  <si>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</si>
  <si>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</si>
  <si>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</si>
  <si>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</si>
  <si>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</si>
  <si>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</si>
  <si>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</si>
  <si>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</si>
  <si>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</si>
  <si>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</si>
  <si>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</si>
  <si>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</si>
  <si>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</si>
  <si>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</si>
  <si>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</si>
  <si>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</si>
  <si>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</si>
  <si>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</si>
  <si>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</si>
  <si>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</si>
  <si>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</si>
  <si>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</si>
  <si>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</si>
  <si>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</si>
  <si>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</si>
  <si>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</si>
  <si>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</si>
  <si>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</si>
  <si>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</si>
  <si>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</si>
  <si>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</si>
  <si>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</si>
  <si>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</si>
  <si>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</si>
  <si>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</si>
  <si>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</si>
  <si>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</si>
  <si>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</si>
  <si>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</si>
  <si>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</si>
  <si>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</si>
  <si>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</si>
  <si>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</si>
  <si>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</si>
  <si>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</si>
  <si>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</si>
  <si>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</si>
  <si>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</si>
  <si>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</si>
  <si>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</si>
  <si>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</si>
  <si>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</si>
  <si>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</si>
  <si>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</si>
  <si>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</si>
  <si>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</si>
  <si>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</si>
  <si>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</si>
  <si>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</si>
  <si>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</si>
  <si>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</si>
  <si>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</si>
  <si>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</si>
  <si>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</si>
  <si>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</si>
  <si>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</si>
  <si>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</si>
  <si>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</si>
  <si>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</si>
  <si>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</si>
  <si>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</si>
  <si>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</si>
  <si>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</si>
  <si>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</si>
  <si>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</si>
  <si>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</si>
  <si>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</si>
  <si>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</si>
  <si>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</si>
  <si>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</si>
  <si>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</si>
  <si>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</si>
  <si>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</si>
  <si>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</si>
  <si>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</si>
  <si>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</si>
  <si>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</si>
  <si>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</si>
  <si>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</si>
  <si>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</si>
  <si>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</si>
  <si>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</si>
  <si>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</si>
  <si>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</si>
  <si>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</si>
  <si>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</si>
  <si>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</si>
  <si>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</si>
  <si>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</si>
  <si>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</si>
  <si>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</si>
  <si>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</si>
  <si>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</si>
  <si>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</si>
  <si>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</si>
  <si>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</si>
  <si>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</si>
  <si>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</si>
  <si>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</si>
  <si>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</si>
  <si>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</si>
  <si>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</si>
  <si>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</si>
  <si>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</si>
  <si>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</si>
  <si>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</si>
  <si>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</si>
  <si>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</si>
  <si>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</si>
  <si>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</si>
  <si>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</si>
  <si>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</si>
  <si>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</si>
  <si>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</si>
  <si>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</si>
  <si>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</si>
  <si>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</si>
  <si>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</si>
  <si>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</si>
  <si>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</si>
  <si>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</si>
  <si>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</si>
  <si>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</si>
  <si>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</si>
  <si>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</si>
  <si>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</si>
  <si>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</si>
  <si>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</si>
  <si>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</si>
  <si>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</si>
  <si>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</si>
  <si>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</si>
  <si>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</si>
  <si>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</si>
  <si>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</si>
  <si>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</si>
  <si>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</si>
  <si>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</si>
  <si>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</si>
  <si>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</si>
  <si>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</si>
  <si>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</si>
  <si>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</si>
  <si>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</si>
  <si>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</si>
  <si>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</si>
  <si>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</si>
  <si>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</si>
  <si>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</si>
  <si>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</si>
  <si>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</si>
  <si>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</si>
  <si>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</si>
  <si>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</si>
  <si>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</si>
  <si>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</si>
  <si>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</si>
  <si>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</si>
  <si>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</si>
  <si>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</si>
  <si>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</si>
  <si>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</si>
  <si>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</si>
  <si>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</si>
  <si>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</si>
  <si>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</si>
  <si>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</si>
  <si>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</si>
  <si>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</si>
  <si>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</si>
  <si>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</si>
  <si>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</si>
  <si>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</si>
  <si>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</si>
  <si>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</si>
  <si>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</si>
  <si>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</si>
  <si>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</si>
  <si>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</si>
  <si>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</si>
  <si>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</si>
  <si>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</si>
  <si>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</si>
  <si>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</si>
  <si>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</si>
  <si>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</si>
  <si>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</si>
  <si>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</si>
  <si>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</si>
  <si>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</si>
  <si>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</si>
  <si>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</si>
  <si>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</si>
  <si>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</si>
  <si>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</si>
  <si>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</si>
  <si>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</si>
  <si>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</si>
  <si>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</si>
  <si>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</si>
  <si>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</si>
  <si>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</si>
  <si>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</si>
  <si>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</si>
  <si>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</si>
  <si>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</si>
  <si>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</si>
  <si>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</si>
  <si>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</si>
  <si>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</si>
  <si>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</si>
  <si>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</si>
  <si>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</si>
  <si>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</si>
  <si>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</si>
  <si>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</si>
  <si>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</si>
  <si>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</si>
  <si>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</si>
  <si>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</si>
  <si>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</si>
  <si>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</si>
  <si>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</si>
  <si>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</si>
  <si>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</si>
  <si>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</si>
  <si>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</si>
  <si>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</si>
  <si>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</si>
  <si>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</si>
  <si>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</si>
  <si>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</si>
  <si>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</si>
  <si>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</si>
  <si>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</si>
  <si>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</si>
  <si>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</si>
  <si>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</si>
  <si>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</si>
  <si>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</si>
  <si>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</si>
  <si>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</si>
  <si>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</si>
  <si>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</si>
  <si>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</si>
  <si>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</si>
  <si>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</si>
  <si>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</si>
  <si>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</si>
  <si>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</si>
  <si>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</si>
  <si>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</si>
  <si>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</si>
  <si>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</si>
  <si>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</si>
  <si>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</si>
  <si>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</si>
  <si>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</si>
  <si>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</si>
  <si>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</si>
  <si>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</si>
  <si>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</si>
  <si>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</si>
  <si>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</si>
  <si>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</si>
  <si>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</si>
  <si>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</si>
  <si>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</si>
  <si>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</si>
  <si>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</si>
  <si>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</si>
  <si>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</si>
  <si>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</si>
  <si>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</si>
  <si>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</si>
  <si>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</si>
  <si>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</si>
  <si>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</si>
  <si>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</si>
  <si>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</si>
  <si>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</si>
  <si>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</si>
  <si>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</si>
  <si>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</si>
  <si>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</si>
  <si>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</si>
  <si>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</si>
  <si>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</si>
  <si>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</si>
  <si>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</si>
  <si>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</si>
  <si>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</si>
  <si>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</si>
  <si>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</si>
  <si>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</si>
  <si>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</si>
  <si>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</si>
  <si>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</si>
  <si>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</si>
  <si>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</si>
  <si>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</si>
  <si>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</si>
  <si>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</si>
  <si>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</si>
  <si>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</si>
  <si>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</si>
  <si>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</si>
  <si>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</si>
  <si>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</si>
  <si>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</si>
  <si>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</si>
  <si>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</si>
  <si>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</si>
  <si>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</si>
  <si>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</si>
  <si>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</si>
  <si>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</si>
  <si>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</si>
  <si>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</si>
  <si>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</si>
  <si>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</si>
  <si>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</si>
  <si>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</si>
  <si>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</si>
  <si>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</si>
  <si>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</si>
  <si>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</si>
  <si>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</si>
  <si>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</si>
  <si>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</si>
  <si>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</si>
  <si>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</si>
  <si>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</si>
  <si>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</si>
  <si>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</si>
  <si>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</si>
  <si>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</si>
  <si>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</si>
  <si>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</si>
  <si>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</si>
  <si>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</si>
  <si>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</si>
  <si>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</si>
  <si>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</si>
  <si>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</si>
  <si>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</si>
  <si>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</si>
  <si>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</si>
  <si>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</si>
  <si>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</si>
  <si>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</si>
  <si>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</si>
  <si>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</si>
  <si>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</si>
  <si>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</si>
  <si>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</si>
  <si>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</si>
  <si>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</si>
  <si>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</si>
  <si>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</si>
  <si>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</si>
  <si>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</si>
  <si>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</si>
  <si>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</si>
  <si>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</si>
  <si>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</si>
  <si>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</si>
  <si>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</si>
  <si>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</si>
  <si>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</si>
  <si>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</si>
  <si>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</si>
  <si>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</si>
  <si>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</si>
  <si>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</si>
  <si>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</si>
  <si>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</si>
  <si>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</si>
  <si>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</si>
  <si>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</si>
  <si>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</si>
  <si>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</si>
  <si>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</si>
  <si>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</si>
  <si>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</si>
  <si>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</si>
  <si>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</si>
  <si>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</si>
  <si>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</si>
  <si>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</si>
  <si>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</si>
  <si>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</si>
  <si>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</si>
  <si>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</si>
  <si>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</si>
  <si>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</si>
  <si>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</si>
  <si>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</si>
  <si>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</si>
  <si>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</si>
  <si>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</si>
  <si>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</si>
  <si>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</si>
  <si>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</si>
  <si>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</si>
  <si>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</si>
  <si>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</si>
  <si>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</si>
  <si>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</si>
  <si>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</si>
  <si>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</si>
  <si>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</si>
  <si>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</si>
  <si>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</si>
  <si>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</si>
  <si>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</si>
  <si>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</si>
  <si>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</si>
  <si>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</si>
  <si>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</si>
  <si>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</si>
  <si>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</si>
  <si>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</si>
  <si>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</si>
  <si>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</si>
  <si>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</si>
  <si>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</si>
  <si>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</si>
  <si>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</si>
  <si>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</si>
  <si>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</si>
  <si>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</si>
  <si>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</si>
  <si>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</si>
  <si>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</si>
  <si>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</si>
  <si>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</si>
  <si>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</si>
  <si>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</si>
  <si>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</si>
  <si>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</si>
  <si>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</si>
  <si>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</si>
  <si>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</si>
  <si>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</si>
  <si>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</si>
  <si>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</si>
  <si>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</si>
  <si>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</si>
  <si>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</si>
  <si>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</si>
  <si>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</si>
  <si>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</si>
  <si>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</si>
  <si>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</si>
  <si>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</si>
  <si>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</si>
  <si>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</si>
  <si>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</si>
  <si>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</si>
  <si>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</si>
  <si>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</si>
  <si>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</si>
  <si>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</si>
  <si>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</si>
  <si>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</si>
  <si>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</si>
  <si>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</si>
  <si>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</si>
  <si>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</si>
  <si>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</si>
  <si>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</si>
  <si>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</si>
  <si>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</si>
  <si>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</si>
  <si>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</si>
  <si>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</si>
  <si>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</si>
  <si>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</si>
  <si>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</si>
  <si>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</si>
  <si>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</si>
  <si>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</si>
  <si>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</si>
  <si>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</si>
  <si>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</si>
  <si>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</si>
  <si>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</si>
  <si>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</si>
  <si>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</si>
  <si>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</si>
  <si>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</si>
  <si>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</si>
  <si>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</si>
  <si>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</si>
  <si>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</si>
  <si>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</si>
  <si>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</si>
  <si>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</si>
  <si>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</si>
  <si>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</si>
  <si>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</si>
  <si>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</si>
  <si>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</si>
  <si>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</si>
  <si>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</si>
  <si>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</si>
  <si>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</si>
  <si>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</si>
  <si>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</si>
  <si>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</si>
  <si>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</si>
  <si>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</si>
  <si>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</si>
  <si>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</si>
  <si>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</si>
  <si>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</si>
  <si>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</si>
  <si>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</si>
  <si>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</si>
  <si>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</si>
  <si>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</si>
  <si>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</si>
  <si>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</si>
  <si>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</si>
  <si>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</si>
  <si>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</si>
  <si>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</si>
  <si>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</si>
  <si>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</si>
  <si>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</si>
  <si>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</si>
  <si>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</si>
  <si>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</si>
  <si>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</si>
  <si>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</si>
  <si>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</si>
  <si>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</si>
  <si>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</si>
  <si>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</si>
  <si>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</si>
  <si>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</si>
  <si>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</si>
  <si>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</si>
  <si>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</si>
  <si>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</si>
  <si>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</si>
  <si>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</si>
  <si>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</si>
  <si>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</si>
  <si>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</si>
  <si>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</si>
  <si>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</si>
  <si>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</si>
  <si>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</si>
  <si>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</si>
  <si>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</si>
  <si>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</si>
  <si>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</si>
  <si>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</si>
  <si>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</si>
  <si>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</si>
  <si>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</si>
  <si>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</si>
  <si>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</si>
  <si>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</si>
  <si>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</si>
  <si>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</si>
  <si>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</si>
  <si>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</si>
  <si>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</si>
  <si>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</si>
  <si>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</si>
  <si>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</si>
  <si>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</si>
  <si>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</si>
  <si>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</si>
  <si>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</si>
  <si>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</si>
  <si>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</si>
  <si>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</si>
  <si>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</si>
  <si>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</si>
  <si>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</si>
  <si>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</si>
  <si>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</si>
  <si>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</si>
  <si>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</si>
  <si>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</si>
  <si>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</si>
  <si>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</si>
  <si>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</si>
  <si>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</si>
  <si>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</si>
  <si>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</si>
  <si>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</si>
  <si>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</si>
  <si>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</si>
  <si>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</si>
  <si>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</si>
  <si>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</si>
  <si>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</si>
  <si>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</si>
  <si>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</si>
  <si>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</si>
  <si>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</si>
  <si>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</si>
  <si>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</si>
  <si>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</si>
  <si>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</si>
  <si>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</si>
  <si>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</si>
  <si>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</si>
  <si>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</si>
  <si>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</si>
  <si>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</si>
  <si>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</si>
  <si>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</si>
  <si>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</si>
  <si>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</si>
  <si>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</si>
  <si>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</si>
  <si>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</si>
  <si>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</si>
  <si>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</si>
  <si>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</si>
  <si>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</si>
  <si>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</si>
  <si>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</si>
  <si>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</si>
  <si>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</si>
  <si>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</si>
  <si>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</si>
  <si>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</si>
  <si>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</si>
  <si>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</si>
  <si>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</si>
  <si>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</si>
  <si>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</si>
  <si>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</si>
  <si>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</si>
  <si>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</si>
  <si>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</si>
  <si>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</si>
  <si>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</si>
  <si>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</si>
  <si>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</si>
  <si>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</si>
  <si>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</si>
  <si>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</si>
  <si>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</si>
  <si>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</si>
  <si>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</si>
  <si>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</si>
  <si>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</si>
  <si>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</si>
  <si>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</si>
  <si>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</si>
  <si>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</si>
  <si>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</si>
  <si>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</si>
  <si>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</si>
  <si>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</si>
  <si>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</si>
  <si>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</si>
  <si>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</si>
  <si>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</si>
  <si>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</si>
  <si>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</si>
  <si>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</si>
  <si>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</si>
  <si>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</si>
  <si>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</si>
  <si>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</si>
  <si>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</si>
  <si>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</si>
  <si>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</si>
  <si>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</si>
  <si>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</si>
  <si>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</si>
  <si>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</si>
  <si>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</si>
  <si>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</si>
  <si>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</si>
  <si>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</si>
  <si>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</si>
  <si>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</si>
  <si>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</si>
  <si>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</si>
  <si>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</si>
  <si>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</si>
  <si>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</si>
  <si>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</si>
  <si>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</si>
  <si>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</si>
  <si>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</si>
  <si>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</si>
  <si>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</si>
  <si>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</si>
  <si>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</si>
  <si>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</si>
  <si>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</si>
  <si>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</si>
  <si>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</si>
  <si>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</si>
  <si>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</si>
  <si>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</si>
  <si>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</si>
  <si>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</si>
  <si>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</si>
  <si>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</si>
  <si>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</si>
  <si>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</si>
  <si>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</si>
  <si>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</si>
  <si>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</si>
  <si>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</si>
  <si>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</si>
  <si>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</si>
  <si>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</si>
  <si>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</si>
  <si>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</si>
  <si>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</si>
  <si>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</si>
  <si>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</si>
  <si>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</si>
  <si>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</si>
  <si>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</si>
  <si>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</si>
  <si>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</si>
  <si>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</si>
  <si>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</si>
  <si>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</si>
  <si>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</si>
  <si>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</si>
  <si>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</si>
  <si>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</si>
  <si>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</si>
  <si>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</si>
  <si>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</si>
  <si>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</si>
  <si>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</si>
  <si>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</si>
  <si>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</si>
  <si>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</si>
  <si>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</si>
  <si>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</si>
  <si>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</si>
  <si>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</si>
  <si>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</si>
  <si>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</si>
  <si>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</si>
  <si>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</si>
  <si>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</si>
  <si>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</si>
  <si>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</si>
  <si>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</si>
  <si>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</si>
  <si>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</si>
  <si>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</si>
  <si>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</si>
  <si>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</si>
  <si>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</si>
  <si>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</si>
  <si>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</si>
  <si>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</si>
  <si>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</si>
  <si>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</si>
  <si>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</si>
  <si>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</si>
  <si>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</si>
  <si>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</si>
  <si>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</si>
  <si>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</si>
  <si>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</si>
  <si>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</si>
  <si>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</si>
  <si>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</si>
  <si>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</si>
  <si>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</si>
  <si>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</si>
  <si>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</si>
  <si>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</si>
  <si>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</si>
  <si>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</si>
  <si>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</si>
  <si>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</si>
  <si>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</si>
  <si>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</si>
  <si>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</si>
  <si>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</si>
  <si>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</si>
  <si>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</si>
  <si>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</si>
  <si>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</si>
  <si>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</si>
  <si>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</si>
  <si>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</si>
  <si>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</si>
  <si>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</si>
  <si>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</si>
  <si>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</si>
  <si>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</si>
  <si>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</si>
  <si>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</si>
  <si>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</si>
  <si>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</si>
  <si>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</si>
  <si>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</si>
  <si>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</si>
  <si>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</si>
  <si>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</si>
  <si>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</si>
  <si>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</si>
  <si>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</si>
  <si>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</si>
  <si>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</si>
  <si>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</si>
  <si>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</si>
  <si>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</si>
  <si>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</si>
  <si>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</si>
  <si>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</si>
  <si>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</si>
  <si>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</si>
  <si>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</si>
  <si>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</si>
  <si>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</si>
  <si>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</si>
  <si>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</si>
  <si>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</si>
  <si>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</si>
  <si>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</si>
  <si>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</si>
  <si>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</si>
  <si>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</si>
  <si>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</si>
  <si>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</si>
  <si>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</si>
  <si>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</si>
  <si>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</si>
  <si>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</si>
  <si>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</si>
  <si>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</si>
  <si>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</si>
  <si>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</si>
  <si>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</si>
  <si>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</si>
  <si>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</si>
  <si>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</si>
  <si>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</si>
  <si>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</si>
  <si>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</si>
  <si>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</si>
  <si>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</si>
  <si>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</si>
  <si>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</si>
  <si>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</si>
  <si>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</si>
  <si>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</si>
  <si>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</si>
  <si>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</si>
  <si>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</si>
  <si>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</si>
  <si>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</si>
  <si>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</si>
  <si>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</si>
  <si>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</si>
  <si>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</si>
  <si>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</si>
  <si>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</si>
  <si>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</si>
  <si>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</si>
  <si>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</si>
  <si>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</si>
  <si>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</si>
  <si>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</si>
  <si>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</si>
  <si>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</si>
  <si>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</si>
  <si>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</si>
  <si>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</si>
  <si>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</si>
  <si>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</si>
  <si>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</si>
  <si>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</si>
  <si>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</si>
  <si>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</si>
  <si>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</si>
  <si>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</si>
  <si>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</si>
  <si>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</si>
  <si>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</si>
  <si>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</si>
  <si>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</si>
  <si>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</si>
  <si>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</si>
  <si>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</si>
  <si>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</si>
  <si>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</si>
  <si>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</si>
  <si>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</si>
  <si>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</si>
  <si>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</si>
  <si>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</si>
  <si>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</si>
  <si>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</si>
  <si>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</si>
  <si>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</si>
  <si>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</si>
  <si>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</si>
  <si>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</si>
  <si>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</si>
  <si>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</si>
  <si>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</si>
  <si>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</si>
  <si>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</si>
  <si>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</si>
  <si>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</si>
  <si>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</si>
  <si>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</si>
  <si>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</si>
  <si>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</si>
  <si>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</si>
  <si>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</si>
  <si>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</si>
  <si>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</si>
  <si>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</si>
  <si>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</si>
  <si>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</si>
  <si>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</si>
  <si>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</si>
  <si>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</si>
  <si>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</si>
  <si>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</si>
  <si>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</si>
  <si>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</si>
  <si>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</si>
  <si>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</si>
  <si>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</si>
  <si>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</si>
  <si>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</si>
  <si>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</si>
  <si>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</si>
  <si>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</si>
  <si>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</si>
  <si>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</si>
  <si>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</si>
  <si>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</si>
  <si>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</si>
  <si>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</si>
  <si>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</si>
  <si>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</si>
  <si>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</si>
  <si>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</si>
  <si>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</si>
  <si>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</si>
  <si>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</si>
  <si>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</si>
  <si>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</si>
  <si>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</si>
  <si>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</si>
  <si>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</si>
  <si>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</si>
  <si>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</si>
  <si>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</si>
  <si>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</si>
  <si>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</si>
  <si>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</si>
  <si>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</si>
  <si>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</si>
  <si>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</si>
  <si>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</si>
  <si>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</si>
  <si>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</si>
  <si>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</si>
  <si>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</si>
  <si>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</si>
  <si>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</si>
  <si>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</si>
  <si>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</si>
  <si>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</si>
  <si>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</si>
  <si>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</si>
  <si>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</si>
  <si>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</si>
  <si>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</si>
  <si>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</si>
  <si>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</si>
  <si>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</si>
  <si>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</si>
  <si>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</si>
  <si>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</si>
  <si>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</si>
  <si>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</si>
  <si>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</si>
  <si>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</si>
  <si>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</si>
  <si>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</si>
  <si>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</si>
  <si>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</si>
  <si>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</si>
  <si>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</si>
  <si>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</si>
  <si>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</si>
  <si>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</si>
  <si>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</si>
  <si>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</si>
  <si>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</si>
  <si>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</si>
  <si>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</si>
  <si>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</si>
  <si>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</si>
  <si>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</si>
  <si>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</si>
  <si>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</si>
  <si>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</si>
  <si>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</si>
  <si>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</si>
  <si>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</si>
  <si>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</si>
  <si>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</si>
  <si>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</si>
  <si>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</si>
  <si>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</si>
  <si>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</si>
  <si>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</si>
  <si>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</si>
  <si>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</si>
  <si>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</si>
  <si>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</si>
  <si>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</si>
  <si>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</si>
  <si>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</si>
  <si>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</si>
  <si>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</si>
  <si>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</si>
  <si>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</si>
  <si>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</si>
  <si>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</si>
  <si>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</si>
  <si>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</si>
  <si>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</si>
  <si>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</si>
  <si>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</si>
  <si>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</si>
  <si>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</si>
  <si>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</si>
  <si>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</si>
  <si>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</si>
  <si>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</si>
  <si>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</si>
  <si>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</si>
  <si>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</si>
  <si>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</si>
  <si>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</si>
  <si>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</si>
  <si>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</si>
  <si>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</si>
  <si>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</si>
  <si>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</si>
  <si>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</si>
  <si>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</si>
  <si>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</si>
  <si>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</si>
  <si>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</si>
  <si>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</si>
  <si>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</si>
  <si>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</si>
  <si>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</si>
  <si>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</si>
  <si>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</si>
  <si>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</si>
  <si>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</si>
  <si>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</si>
  <si>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</si>
  <si>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</si>
  <si>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</si>
  <si>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</si>
  <si>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</si>
  <si>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</si>
  <si>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</si>
  <si>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</si>
  <si>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</si>
  <si>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</si>
  <si>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</si>
  <si>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</si>
  <si>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</si>
  <si>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</si>
  <si>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</si>
  <si>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</si>
  <si>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</si>
  <si>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</si>
  <si>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</si>
  <si>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</si>
  <si>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</si>
  <si>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</si>
  <si>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</si>
  <si>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</si>
  <si>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</si>
  <si>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</si>
  <si>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</si>
  <si>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</si>
  <si>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</si>
  <si>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</si>
  <si>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</si>
  <si>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</si>
  <si>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</si>
  <si>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</si>
  <si>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</si>
  <si>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</si>
  <si>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</si>
  <si>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</si>
  <si>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</si>
  <si>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</si>
  <si>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</si>
  <si>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</si>
  <si>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</si>
  <si>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</si>
  <si>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</si>
  <si>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</si>
  <si>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</si>
  <si>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</si>
  <si>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</si>
  <si>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</si>
  <si>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</si>
  <si>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</si>
  <si>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</si>
  <si>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</si>
  <si>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</si>
  <si>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</si>
  <si>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</si>
  <si>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</si>
  <si>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</si>
  <si>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</si>
  <si>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</si>
  <si>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</si>
  <si>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</si>
  <si>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</si>
  <si>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</si>
  <si>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</si>
  <si>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</si>
  <si>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</si>
  <si>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</si>
  <si>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</si>
  <si>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</si>
  <si>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</si>
  <si>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</si>
  <si>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</si>
  <si>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</si>
  <si>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</si>
  <si>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</si>
  <si>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</si>
  <si>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</si>
  <si>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</si>
  <si>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</si>
  <si>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</si>
  <si>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</si>
  <si>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</si>
  <si>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</si>
  <si>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</si>
  <si>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</si>
  <si>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</si>
  <si>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</si>
  <si>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</si>
  <si>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</si>
  <si>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</si>
  <si>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</si>
  <si>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</si>
  <si>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</si>
  <si>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</si>
  <si>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</si>
  <si>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</si>
  <si>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</si>
  <si>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</si>
  <si>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</si>
  <si>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</si>
  <si>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</si>
  <si>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</si>
  <si>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</si>
  <si>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</si>
  <si>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</si>
  <si>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</si>
  <si>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</si>
  <si>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</si>
  <si>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</si>
  <si>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</si>
  <si>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</si>
  <si>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</si>
  <si>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</si>
  <si>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</si>
  <si>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</si>
  <si>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</si>
  <si>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</si>
  <si>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</si>
  <si>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</si>
  <si>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</si>
  <si>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</si>
  <si>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</si>
  <si>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</si>
  <si>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</si>
  <si>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</si>
  <si>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</si>
  <si>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</si>
  <si>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</si>
  <si>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</si>
  <si>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</si>
  <si>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</si>
  <si>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</si>
  <si>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</si>
  <si>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</si>
  <si>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</si>
  <si>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</si>
  <si>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</si>
  <si>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</si>
  <si>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</si>
  <si>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</si>
  <si>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</si>
  <si>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</si>
  <si>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</si>
  <si>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</si>
  <si>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</si>
  <si>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</si>
  <si>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</si>
  <si>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</si>
  <si>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</si>
  <si>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</si>
  <si>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</si>
  <si>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</si>
  <si>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</si>
  <si>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</si>
  <si>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</si>
  <si>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</si>
  <si>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</si>
  <si>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</si>
  <si>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</si>
  <si>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</si>
  <si>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</si>
  <si>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</si>
  <si>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</si>
  <si>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</si>
  <si>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</si>
  <si>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</si>
  <si>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</si>
  <si>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</si>
  <si>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</si>
  <si>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</si>
  <si>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</si>
  <si>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</si>
  <si>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</si>
  <si>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</si>
  <si>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</si>
  <si>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</si>
  <si>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</si>
  <si>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</si>
  <si>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</si>
  <si>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</si>
  <si>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</si>
  <si>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</si>
  <si>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</si>
  <si>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</si>
  <si>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</si>
  <si>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</si>
  <si>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</si>
  <si>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</si>
  <si>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</si>
  <si>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</si>
  <si>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</si>
  <si>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</si>
  <si>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</si>
  <si>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</si>
  <si>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</si>
  <si>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</si>
  <si>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</si>
  <si>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</si>
  <si>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</si>
  <si>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</si>
  <si>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</si>
  <si>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</si>
  <si>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</si>
  <si>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</si>
  <si>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</si>
  <si>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</si>
  <si>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</si>
  <si>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</si>
  <si>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</si>
  <si>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</si>
  <si>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</si>
  <si>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</si>
  <si>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</si>
  <si>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</si>
  <si>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</si>
  <si>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</si>
  <si>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</si>
  <si>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</si>
  <si>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</si>
  <si>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</si>
  <si>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</si>
  <si>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</si>
  <si>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</si>
  <si>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</si>
  <si>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</si>
  <si>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</si>
  <si>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</si>
  <si>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</si>
  <si>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</si>
  <si>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</si>
  <si>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</si>
  <si>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</si>
  <si>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</si>
  <si>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</si>
  <si>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</si>
  <si>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</si>
  <si>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</si>
  <si>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</si>
  <si>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</si>
  <si>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</si>
  <si>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</si>
  <si>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</si>
  <si>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</si>
  <si>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</si>
  <si>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</si>
  <si>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</si>
  <si>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</si>
  <si>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</si>
  <si>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</si>
  <si>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</si>
  <si>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</si>
  <si>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</si>
  <si>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</si>
  <si>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</si>
  <si>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</si>
  <si>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</si>
  <si>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</si>
  <si>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</si>
  <si>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</si>
  <si>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</si>
  <si>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</si>
  <si>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</si>
  <si>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</si>
  <si>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</si>
  <si>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</si>
  <si>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</si>
  <si>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</si>
  <si>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</si>
  <si>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</si>
  <si>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</si>
  <si>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</si>
  <si>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</si>
  <si>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</si>
  <si>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</si>
  <si>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</si>
  <si>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</si>
  <si>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</si>
  <si>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</si>
  <si>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</si>
  <si>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</si>
  <si>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</si>
  <si>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</si>
  <si>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</si>
  <si>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</si>
  <si>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</si>
  <si>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</si>
  <si>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</si>
  <si>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</si>
  <si>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</si>
  <si>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</si>
  <si>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</si>
  <si>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</si>
  <si>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</si>
  <si>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</si>
  <si>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</si>
  <si>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</si>
  <si>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</si>
  <si>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</si>
  <si>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</si>
  <si>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</si>
  <si>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</si>
  <si>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</si>
  <si>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</si>
  <si>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</si>
  <si>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</si>
  <si>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</si>
  <si>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</si>
  <si>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</si>
  <si>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</si>
  <si>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</si>
  <si>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</si>
  <si>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</si>
  <si>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</si>
  <si>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</si>
  <si>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</si>
  <si>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</si>
  <si>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</si>
  <si>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</si>
  <si>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</si>
  <si>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</si>
  <si>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</si>
  <si>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</si>
  <si>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</si>
  <si>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</si>
  <si>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</si>
  <si>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</si>
  <si>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</si>
  <si>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</si>
  <si>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</si>
  <si>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</si>
  <si>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</si>
  <si>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</si>
  <si>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</si>
  <si>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</si>
  <si>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</si>
  <si>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</si>
  <si>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</si>
  <si>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</si>
  <si>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</si>
  <si>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</si>
  <si>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</si>
  <si>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</si>
  <si>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</si>
  <si>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</si>
  <si>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</si>
  <si>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</si>
  <si>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</si>
  <si>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</si>
  <si>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</si>
  <si>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</si>
  <si>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</si>
  <si>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</si>
  <si>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</si>
  <si>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</si>
  <si>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</si>
  <si>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</si>
  <si>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</si>
  <si>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</si>
  <si>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</si>
  <si>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</si>
  <si>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</si>
  <si>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</si>
  <si>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</si>
  <si>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</si>
  <si>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</si>
  <si>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</si>
  <si>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</si>
  <si>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</si>
  <si>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</si>
  <si>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</si>
  <si>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</si>
  <si>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</si>
  <si>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</si>
  <si>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</si>
  <si>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</si>
  <si>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</si>
  <si>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</si>
  <si>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</si>
  <si>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</si>
  <si>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</si>
  <si>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</si>
  <si>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</si>
  <si>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</si>
  <si>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</si>
  <si>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</si>
  <si>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</si>
  <si>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</si>
  <si>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</si>
  <si>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</si>
  <si>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</si>
  <si>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</si>
  <si>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</si>
  <si>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</si>
  <si>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</si>
  <si>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</si>
  <si>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</si>
  <si>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</si>
  <si>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</si>
  <si>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</si>
  <si>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</si>
  <si>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</si>
  <si>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</si>
  <si>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</si>
  <si>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</si>
  <si>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</si>
  <si>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</si>
  <si>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</si>
  <si>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</si>
  <si>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</si>
  <si>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</si>
  <si>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</si>
  <si>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</si>
  <si>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</si>
  <si>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</si>
  <si>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</si>
  <si>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</si>
  <si>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</si>
  <si>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</si>
  <si>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</si>
  <si>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</si>
  <si>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</si>
  <si>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</si>
  <si>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</si>
  <si>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</si>
  <si>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</si>
  <si>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</si>
  <si>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</si>
  <si>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</si>
  <si>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</si>
  <si>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</si>
  <si>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</si>
  <si>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</si>
  <si>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</si>
  <si>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</si>
  <si>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</si>
  <si>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</si>
  <si>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</si>
  <si>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</si>
  <si>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</si>
  <si>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</si>
  <si>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</si>
  <si>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</si>
  <si>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</si>
  <si>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</si>
  <si>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</si>
  <si>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</si>
  <si>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</si>
  <si>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</si>
  <si>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</si>
  <si>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</si>
  <si>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</si>
  <si>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</si>
  <si>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</si>
  <si>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</si>
  <si>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</si>
  <si>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</si>
  <si>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</si>
  <si>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</si>
  <si>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</si>
  <si>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</si>
  <si>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</si>
  <si>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</si>
  <si>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</si>
  <si>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</si>
  <si>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</si>
  <si>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</si>
  <si>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</si>
  <si>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</si>
  <si>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</si>
  <si>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</si>
  <si>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</si>
  <si>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</si>
  <si>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</si>
  <si>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</si>
  <si>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</si>
  <si>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</si>
  <si>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</si>
  <si>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</si>
  <si>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</si>
  <si>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</si>
  <si>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</si>
  <si>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</si>
  <si>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</si>
  <si>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</si>
  <si>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</si>
  <si>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</si>
  <si>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</si>
  <si>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</si>
  <si>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</si>
  <si>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</si>
  <si>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</si>
  <si>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</si>
  <si>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</si>
  <si>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</si>
  <si>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</si>
  <si>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</si>
  <si>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</si>
  <si>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</si>
  <si>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</si>
  <si>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</si>
  <si>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</si>
  <si>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</si>
  <si>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</si>
  <si>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</si>
  <si>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</si>
  <si>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</si>
  <si>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</si>
  <si>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</si>
  <si>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</si>
  <si>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</si>
  <si>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</si>
  <si>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</si>
  <si>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</si>
  <si>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</si>
  <si>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</si>
  <si>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</si>
  <si>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</si>
  <si>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</si>
  <si>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</si>
  <si>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</si>
  <si>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</si>
  <si>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</si>
  <si>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</si>
  <si>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</si>
  <si>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</si>
  <si>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</si>
  <si>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</si>
  <si>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</si>
  <si>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</si>
  <si>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</si>
  <si>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</si>
  <si>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</si>
  <si>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</si>
  <si>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</si>
  <si>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</si>
  <si>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</si>
  <si>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</si>
  <si>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</si>
  <si>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</si>
  <si>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</si>
  <si>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</si>
  <si>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</si>
  <si>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</si>
  <si>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</si>
  <si>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</si>
  <si>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</si>
  <si>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</si>
  <si>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</si>
  <si>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</si>
  <si>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</si>
  <si>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</si>
  <si>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</si>
  <si>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</si>
  <si>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</si>
  <si>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</si>
  <si>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</si>
  <si>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</si>
  <si>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</si>
  <si>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</si>
  <si>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</si>
  <si>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</si>
  <si>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</si>
  <si>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</si>
  <si>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</si>
  <si>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</si>
  <si>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</si>
  <si>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</si>
  <si>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</si>
  <si>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</si>
  <si>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</si>
  <si>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</si>
  <si>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</si>
  <si>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</si>
  <si>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</si>
  <si>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</si>
  <si>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</si>
  <si>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</si>
  <si>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</si>
  <si>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</si>
  <si>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</si>
  <si>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</si>
  <si>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</si>
  <si>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</si>
  <si>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</si>
  <si>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</si>
  <si>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</si>
  <si>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</si>
  <si>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</si>
  <si>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</si>
  <si>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</si>
  <si>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</si>
  <si>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</si>
  <si>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</si>
  <si>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</si>
  <si>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</si>
  <si>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</si>
  <si>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</si>
  <si>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</si>
  <si>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</si>
  <si>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</si>
  <si>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</si>
  <si>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</si>
  <si>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</si>
  <si>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</si>
  <si>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</si>
  <si>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</si>
  <si>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</si>
  <si>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</si>
  <si>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</si>
  <si>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</si>
  <si>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</si>
  <si>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</si>
  <si>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</si>
  <si>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</si>
  <si>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</si>
  <si>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</si>
  <si>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</si>
  <si>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</si>
  <si>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</si>
  <si>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</si>
  <si>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</si>
  <si>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</si>
  <si>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</si>
  <si>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</si>
  <si>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</si>
  <si>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</si>
  <si>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</si>
  <si>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</si>
  <si>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</si>
  <si>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</si>
  <si>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</si>
  <si>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</si>
  <si>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</si>
  <si>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</si>
  <si>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</si>
  <si>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</si>
  <si>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</si>
  <si>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</si>
  <si>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</si>
  <si>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</si>
  <si>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</si>
  <si>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</si>
  <si>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</si>
  <si>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</si>
  <si>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</si>
  <si>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</si>
  <si>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</si>
  <si>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</si>
  <si>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</si>
  <si>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</si>
  <si>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</si>
  <si>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</si>
  <si>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</si>
  <si>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</si>
  <si>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</si>
  <si>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</si>
  <si>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</si>
  <si>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</si>
  <si>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</si>
  <si>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</si>
  <si>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</si>
  <si>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</si>
  <si>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</si>
  <si>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</si>
  <si>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</si>
  <si>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</si>
  <si>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</si>
  <si>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</si>
  <si>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</si>
  <si>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</si>
  <si>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</si>
  <si>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</si>
  <si>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</si>
  <si>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</si>
  <si>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</si>
  <si>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</si>
  <si>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</si>
  <si>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</si>
  <si>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</si>
  <si>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</si>
  <si>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</si>
  <si>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</si>
  <si>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</si>
  <si>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</si>
  <si>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</si>
  <si>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</si>
  <si>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</si>
  <si>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</si>
  <si>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</si>
  <si>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</si>
  <si>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</si>
  <si>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</si>
  <si>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</si>
  <si>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</si>
  <si>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</si>
  <si>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</si>
  <si>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</si>
  <si>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</si>
  <si>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</si>
  <si>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</si>
  <si>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</si>
  <si>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</si>
  <si>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</si>
  <si>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</si>
  <si>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</si>
  <si>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</si>
  <si>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</si>
  <si>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</si>
  <si>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</si>
  <si>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</si>
  <si>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</si>
  <si>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</si>
  <si>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</si>
  <si>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</si>
  <si>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</si>
  <si>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</si>
  <si>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</si>
  <si>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</si>
  <si>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</si>
  <si>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</si>
  <si>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</si>
  <si>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</si>
  <si>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</si>
  <si>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</si>
  <si>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</si>
  <si>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</si>
  <si>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</si>
  <si>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</si>
  <si>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</si>
  <si>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</si>
  <si>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</si>
  <si>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</si>
  <si>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</si>
  <si>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</si>
  <si>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</si>
  <si>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</si>
  <si>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</si>
  <si>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</si>
  <si>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</si>
  <si>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</si>
  <si>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</si>
  <si>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</si>
  <si>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</si>
  <si>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</si>
  <si>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</si>
  <si>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</si>
  <si>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</si>
  <si>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</si>
  <si>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</si>
  <si>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</si>
  <si>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</si>
  <si>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</si>
  <si>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</si>
  <si>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</si>
  <si>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</si>
  <si>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</si>
  <si>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</si>
  <si>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</si>
  <si>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</si>
  <si>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</si>
  <si>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</si>
  <si>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</si>
  <si>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</si>
  <si>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</si>
  <si>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</si>
  <si>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</si>
  <si>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</si>
  <si>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</si>
  <si>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</si>
  <si>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</si>
  <si>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</si>
  <si>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</si>
  <si>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</si>
  <si>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</si>
  <si>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</si>
  <si>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</si>
  <si>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</si>
  <si>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</si>
  <si>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</si>
  <si>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</si>
  <si>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</si>
  <si>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</si>
  <si>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</si>
  <si>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</si>
  <si>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</si>
  <si>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</si>
  <si>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</si>
  <si>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</si>
  <si>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</si>
  <si>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</si>
  <si>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</si>
  <si>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</si>
  <si>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</si>
  <si>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</si>
  <si>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</si>
  <si>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</si>
  <si>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</si>
  <si>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</si>
  <si>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</si>
  <si>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</si>
  <si>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</si>
  <si>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</si>
  <si>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</si>
  <si>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</si>
  <si>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</si>
  <si>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</si>
  <si>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</si>
  <si>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</si>
  <si>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</si>
  <si>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</si>
  <si>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</si>
  <si>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</si>
  <si>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</si>
  <si>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</si>
  <si>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</si>
  <si>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</si>
  <si>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</si>
  <si>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</si>
  <si>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</si>
  <si>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</si>
  <si>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</si>
  <si>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</si>
  <si>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</si>
  <si>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</si>
  <si>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</si>
  <si>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</si>
  <si>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</si>
  <si>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</si>
  <si>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</si>
  <si>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</si>
  <si>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</si>
  <si>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</si>
  <si>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</si>
  <si>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</si>
  <si>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</si>
  <si>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</si>
  <si>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</si>
  <si>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</si>
  <si>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</si>
  <si>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</si>
  <si>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</si>
  <si>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</si>
  <si>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</si>
  <si>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</si>
  <si>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</si>
  <si>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</si>
  <si>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</si>
  <si>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</si>
  <si>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</si>
  <si>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</si>
  <si>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</si>
  <si>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</si>
  <si>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</si>
  <si>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</si>
  <si>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</si>
  <si>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</si>
  <si>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</si>
  <si>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</si>
  <si>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</si>
  <si>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</si>
  <si>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</si>
  <si>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</si>
  <si>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</si>
  <si>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</si>
  <si>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</si>
  <si>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</si>
  <si>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</si>
  <si>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</si>
  <si>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</si>
  <si>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</si>
  <si>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</si>
  <si>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</si>
  <si>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</si>
  <si>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</si>
  <si>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</si>
  <si>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</si>
  <si>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</si>
  <si>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</si>
  <si>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</si>
  <si>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</si>
  <si>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</si>
  <si>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</si>
  <si>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</si>
  <si>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</si>
  <si>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</si>
  <si>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</si>
  <si>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</si>
  <si>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</si>
  <si>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</si>
  <si>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</si>
  <si>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</si>
  <si>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</si>
  <si>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</si>
  <si>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</si>
  <si>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</si>
  <si>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</si>
  <si>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</si>
  <si>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</si>
  <si>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</si>
  <si>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</si>
  <si>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</si>
  <si>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</si>
  <si>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</si>
  <si>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</si>
  <si>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</si>
  <si>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</si>
  <si>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</si>
  <si>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</si>
  <si>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</si>
  <si>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</si>
  <si>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</si>
  <si>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</si>
  <si>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</si>
  <si>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</si>
  <si>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</si>
  <si>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</si>
  <si>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</si>
  <si>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</si>
  <si>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</si>
  <si>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</si>
  <si>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</si>
  <si>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</si>
  <si>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</si>
  <si>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</si>
  <si>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</si>
  <si>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</si>
  <si>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</si>
  <si>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</si>
  <si>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</si>
  <si>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</si>
  <si>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</si>
  <si>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</si>
  <si>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</si>
  <si>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</si>
  <si>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</si>
  <si>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</si>
  <si>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</si>
  <si>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</si>
  <si>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</si>
  <si>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</si>
  <si>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</si>
  <si>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</si>
  <si>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</si>
  <si>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</si>
  <si>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</si>
  <si>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</si>
  <si>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</si>
  <si>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</si>
  <si>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</si>
  <si>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</si>
  <si>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</si>
  <si>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</si>
  <si>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</si>
  <si>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</si>
  <si>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</si>
  <si>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</si>
  <si>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</si>
  <si>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</si>
  <si>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</si>
  <si>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</si>
  <si>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</si>
  <si>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</si>
  <si>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</si>
  <si>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</si>
  <si>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</si>
  <si>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</si>
  <si>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</si>
  <si>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</si>
  <si>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</si>
  <si>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</si>
  <si>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</si>
  <si>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</si>
  <si>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</si>
  <si>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</si>
  <si>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</si>
  <si>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</si>
  <si>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</si>
  <si>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</si>
  <si>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</si>
  <si>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</si>
  <si>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</si>
  <si>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</si>
  <si>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</si>
  <si>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</si>
  <si>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</si>
  <si>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</si>
  <si>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</si>
  <si>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</si>
  <si>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</si>
  <si>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</si>
  <si>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</si>
  <si>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</si>
  <si>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</si>
  <si>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</si>
  <si>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</si>
  <si>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</si>
  <si>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</si>
  <si>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</si>
  <si>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</si>
  <si>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</si>
  <si>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</si>
  <si>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</si>
  <si>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</si>
  <si>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</si>
  <si>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</si>
  <si>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</si>
  <si>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</si>
  <si>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</si>
  <si>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</si>
  <si>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</si>
  <si>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</si>
  <si>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</si>
  <si>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</si>
  <si>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</si>
  <si>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</si>
  <si>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</si>
  <si>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</si>
  <si>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</si>
  <si>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</si>
  <si>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</si>
  <si>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</si>
  <si>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</si>
  <si>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</si>
  <si>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</si>
  <si>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</si>
  <si>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</si>
  <si>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</si>
  <si>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</si>
  <si>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</si>
  <si>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</si>
  <si>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</si>
  <si>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</si>
  <si>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</si>
  <si>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</si>
  <si>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</si>
  <si>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</si>
  <si>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</si>
  <si>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</si>
  <si>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</si>
  <si>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</si>
  <si>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</si>
  <si>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</si>
  <si>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</si>
  <si>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</si>
  <si>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</si>
  <si>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</si>
  <si>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</si>
  <si>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</si>
  <si>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</si>
  <si>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</si>
  <si>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</si>
  <si>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</si>
  <si>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</si>
  <si>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</si>
  <si>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</si>
  <si>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</si>
  <si>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</si>
  <si>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</si>
  <si>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</si>
  <si>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</si>
  <si>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</si>
  <si>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</si>
  <si>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</si>
  <si>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</si>
  <si>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</si>
  <si>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</si>
  <si>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</si>
  <si>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</si>
  <si>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</si>
  <si>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</si>
  <si>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</si>
  <si>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</si>
  <si>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</si>
  <si>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</si>
  <si>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</si>
  <si>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</si>
  <si>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</si>
  <si>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</si>
  <si>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</si>
  <si>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</si>
  <si>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</si>
  <si>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</si>
  <si>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</si>
  <si>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</si>
  <si>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</si>
  <si>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</si>
  <si>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</si>
  <si>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</si>
  <si>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</si>
  <si>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</si>
  <si>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</si>
  <si>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</si>
  <si>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</si>
  <si>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</si>
  <si>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</si>
  <si>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</si>
  <si>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</si>
  <si>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</si>
  <si>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</si>
  <si>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</si>
  <si>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</si>
  <si>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</si>
  <si>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</si>
  <si>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</si>
  <si>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</si>
  <si>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</si>
  <si>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</si>
  <si>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</si>
  <si>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</si>
  <si>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</si>
  <si>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</si>
  <si>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</si>
  <si>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</si>
  <si>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</si>
  <si>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</si>
  <si>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</si>
  <si>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</si>
  <si>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</si>
  <si>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</si>
  <si>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</si>
  <si>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</si>
  <si>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</si>
  <si>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</si>
  <si>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</si>
  <si>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</si>
  <si>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</si>
  <si>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</si>
  <si>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</si>
  <si>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</si>
  <si>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</si>
  <si>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</si>
  <si>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</si>
  <si>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</si>
  <si>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</si>
  <si>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</si>
  <si>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</si>
  <si>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</si>
  <si>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</si>
  <si>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</si>
  <si>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</si>
  <si>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</si>
  <si>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</si>
  <si>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</si>
  <si>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</si>
  <si>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</si>
  <si>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</si>
  <si>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</si>
  <si>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</si>
  <si>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</si>
  <si>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</si>
  <si>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</si>
  <si>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</si>
  <si>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</si>
  <si>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</si>
  <si>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</si>
  <si>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</si>
  <si>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</si>
  <si>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</si>
  <si>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</si>
  <si>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</si>
  <si>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</si>
  <si>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</si>
  <si>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</si>
  <si>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</si>
  <si>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</si>
  <si>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</si>
  <si>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</si>
  <si>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</si>
  <si>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</si>
  <si>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</si>
  <si>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</si>
  <si>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</si>
  <si>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</si>
  <si>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</si>
  <si>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</si>
  <si>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</si>
  <si>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</si>
  <si>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</si>
  <si>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</si>
  <si>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</si>
  <si>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</si>
  <si>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</si>
  <si>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</si>
  <si>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</si>
  <si>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</si>
  <si>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</si>
  <si>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</si>
  <si>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</si>
  <si>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</si>
  <si>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</si>
  <si>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</si>
  <si>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</si>
  <si>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</si>
  <si>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</si>
  <si>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</si>
  <si>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</si>
  <si>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</si>
  <si>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</si>
  <si>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</si>
  <si>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</si>
  <si>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</si>
  <si>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</si>
  <si>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</si>
  <si>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</si>
  <si>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</si>
  <si>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</si>
  <si>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</si>
  <si>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</si>
  <si>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</si>
  <si>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</si>
  <si>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</si>
  <si>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</si>
  <si>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</si>
  <si>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</si>
  <si>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</si>
  <si>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</si>
  <si>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</si>
  <si>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</si>
  <si>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</si>
  <si>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</si>
  <si>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</si>
  <si>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</si>
  <si>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</si>
  <si>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</si>
  <si>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</si>
  <si>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</si>
  <si>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</si>
  <si>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</si>
  <si>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</si>
  <si>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</si>
  <si>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</si>
  <si>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</si>
  <si>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</si>
  <si>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</si>
  <si>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</si>
  <si>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</si>
  <si>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</si>
  <si>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</si>
  <si>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</si>
  <si>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</si>
  <si>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</si>
  <si>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</si>
  <si>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</si>
  <si>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</si>
  <si>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</si>
  <si>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</si>
  <si>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</si>
  <si>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</si>
  <si>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</si>
  <si>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</si>
  <si>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</si>
  <si>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</si>
  <si>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</si>
  <si>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</si>
  <si>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</si>
  <si>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</si>
  <si>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</si>
  <si>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</si>
  <si>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</si>
  <si>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</si>
  <si>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</si>
  <si>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</si>
  <si>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</si>
  <si>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</si>
  <si>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</si>
  <si>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</si>
  <si>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</si>
  <si>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</si>
  <si>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</si>
  <si>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</si>
  <si>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</si>
  <si>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</si>
  <si>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</si>
  <si>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</si>
  <si>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</si>
  <si>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</si>
  <si>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</si>
  <si>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</si>
  <si>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</si>
  <si>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</si>
  <si>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</si>
  <si>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</si>
  <si>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</si>
  <si>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</si>
  <si>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</si>
  <si>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</si>
  <si>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</si>
  <si>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</si>
  <si>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</si>
  <si>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</si>
  <si>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</si>
  <si>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</si>
  <si>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</si>
  <si>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</si>
  <si>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</si>
  <si>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</si>
  <si>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</si>
  <si>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</si>
  <si>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</si>
  <si>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</si>
  <si>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</si>
  <si>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</si>
  <si>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</si>
  <si>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</si>
  <si>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</si>
  <si>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</si>
  <si>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</si>
  <si>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</si>
  <si>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</si>
  <si>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</si>
  <si>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</si>
  <si>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</si>
  <si>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</si>
  <si>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</si>
  <si>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</si>
  <si>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</si>
  <si>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</si>
  <si>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</si>
  <si>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</si>
  <si>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</si>
  <si>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</si>
  <si>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</si>
  <si>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</si>
  <si>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</si>
  <si>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</si>
  <si>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</si>
  <si>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</si>
  <si>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</si>
  <si>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</si>
  <si>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</si>
  <si>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</si>
  <si>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</si>
  <si>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</si>
  <si>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</si>
  <si>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</si>
  <si>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</si>
  <si>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</si>
  <si>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</si>
  <si>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</si>
  <si>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</si>
  <si>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</si>
  <si>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</si>
  <si>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</si>
  <si>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</si>
  <si>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</si>
  <si>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</si>
  <si>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</si>
  <si>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</si>
  <si>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</si>
  <si>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</si>
  <si>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</si>
  <si>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</si>
  <si>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</si>
  <si>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</si>
  <si>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</si>
  <si>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</si>
  <si>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</si>
  <si>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</si>
  <si>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</si>
  <si>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</si>
  <si>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</si>
  <si>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</si>
  <si>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</si>
  <si>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</si>
  <si>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</si>
  <si>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</si>
  <si>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</si>
  <si>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</si>
  <si>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</si>
  <si>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</si>
  <si>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</si>
  <si>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</si>
  <si>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</si>
  <si>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</si>
  <si>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</si>
  <si>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</si>
  <si>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</si>
  <si>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</si>
  <si>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</si>
  <si>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</si>
  <si>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</si>
  <si>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</si>
  <si>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</si>
  <si>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</si>
  <si>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</si>
  <si>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</si>
  <si>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</si>
  <si>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</si>
  <si>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</si>
  <si>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</si>
  <si>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</si>
  <si>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</si>
  <si>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</si>
  <si>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</si>
  <si>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</si>
  <si>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</si>
  <si>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</si>
  <si>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</si>
  <si>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</si>
  <si>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</si>
  <si>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</si>
  <si>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</si>
  <si>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</si>
  <si>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</si>
  <si>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</si>
  <si>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</si>
  <si>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</si>
  <si>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</si>
  <si>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</si>
  <si>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</si>
  <si>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</si>
  <si>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</si>
  <si>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</si>
  <si>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</si>
  <si>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</si>
  <si>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</si>
  <si>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</si>
  <si>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</si>
  <si>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</si>
  <si>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</si>
  <si>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</si>
  <si>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</si>
  <si>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</si>
  <si>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</si>
  <si>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</si>
  <si>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</si>
  <si>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</si>
  <si>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</si>
  <si>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</si>
  <si>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</si>
  <si>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</si>
  <si>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</si>
  <si>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</si>
  <si>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</si>
  <si>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</si>
  <si>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</si>
  <si>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</si>
  <si>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</si>
  <si>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</si>
  <si>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</si>
  <si>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</si>
  <si>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</si>
  <si>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</si>
  <si>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</si>
  <si>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</si>
  <si>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</si>
  <si>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</si>
  <si>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</si>
  <si>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</si>
  <si>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</si>
  <si>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</si>
  <si>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</si>
  <si>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</si>
  <si>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</si>
  <si>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</si>
  <si>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</si>
  <si>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</si>
  <si>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</si>
  <si>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</si>
  <si>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</si>
  <si>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</si>
  <si>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</si>
  <si>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</si>
  <si>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</si>
  <si>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</si>
  <si>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</si>
  <si>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</si>
  <si>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</si>
  <si>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</si>
  <si>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</si>
  <si>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</si>
  <si>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</si>
  <si>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</si>
  <si>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</si>
  <si>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</si>
  <si>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</si>
  <si>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</si>
  <si>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</si>
  <si>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</si>
  <si>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</si>
  <si>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</si>
  <si>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</si>
  <si>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</si>
  <si>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</si>
  <si>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</si>
  <si>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</si>
  <si>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</si>
  <si>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</si>
  <si>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</si>
  <si>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</si>
  <si>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</si>
  <si>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</si>
  <si>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</si>
  <si>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</si>
  <si>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</si>
  <si>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</si>
  <si>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</si>
  <si>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</si>
  <si>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</si>
  <si>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</si>
  <si>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</si>
  <si>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</si>
  <si>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</si>
  <si>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</si>
  <si>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</si>
  <si>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</si>
  <si>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</si>
  <si>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</si>
  <si>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</si>
  <si>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</si>
  <si>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</si>
  <si>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</si>
  <si>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</si>
  <si>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</si>
  <si>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</si>
  <si>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</si>
  <si>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</si>
  <si>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</si>
  <si>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</si>
  <si>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</si>
  <si>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</si>
  <si>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</si>
  <si>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</si>
  <si>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</si>
  <si>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</si>
  <si>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</si>
  <si>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</si>
  <si>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</si>
  <si>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</si>
  <si>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</si>
  <si>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</si>
  <si>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</si>
  <si>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</si>
  <si>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</si>
  <si>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</si>
  <si>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</si>
  <si>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</si>
  <si>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</si>
  <si>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</si>
  <si>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</si>
  <si>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</si>
  <si>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</si>
  <si>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</si>
  <si>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</si>
  <si>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</si>
  <si>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</si>
  <si>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</si>
  <si>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</si>
  <si>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</si>
  <si>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</si>
  <si>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</si>
  <si>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</si>
  <si>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</si>
  <si>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</si>
  <si>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</si>
  <si>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</si>
  <si>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</si>
  <si>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</si>
  <si>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</si>
  <si>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</si>
  <si>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</si>
  <si>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</si>
  <si>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</si>
  <si>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</si>
  <si>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</si>
  <si>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</si>
  <si>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</si>
  <si>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</si>
  <si>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</si>
  <si>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</si>
  <si>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</si>
  <si>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</si>
  <si>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</si>
  <si>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</si>
  <si>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</si>
  <si>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</si>
  <si>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</si>
  <si>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</si>
  <si>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</si>
  <si>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</si>
  <si>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</si>
  <si>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</si>
  <si>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</si>
  <si>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</si>
  <si>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</si>
  <si>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</si>
  <si>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</si>
  <si>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</si>
  <si>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</si>
  <si>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</si>
  <si>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</si>
  <si>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</si>
  <si>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</si>
  <si>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</si>
  <si>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</si>
  <si>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</si>
  <si>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</si>
  <si>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</si>
  <si>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</si>
  <si>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</si>
  <si>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</si>
  <si>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</si>
  <si>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</si>
  <si>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</si>
  <si>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</si>
  <si>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</si>
  <si>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</si>
  <si>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</si>
  <si>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</si>
  <si>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</si>
  <si>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</si>
  <si>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</si>
  <si>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</si>
  <si>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</si>
  <si>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</si>
  <si>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</si>
  <si>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</si>
  <si>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</si>
  <si>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</si>
  <si>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</si>
  <si>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</si>
  <si>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</si>
  <si>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</si>
  <si>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</si>
  <si>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</si>
  <si>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</si>
  <si>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</si>
  <si>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</si>
  <si>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</si>
  <si>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</si>
  <si>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</si>
  <si>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</si>
  <si>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</si>
  <si>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</si>
  <si>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</si>
  <si>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</si>
  <si>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</si>
  <si>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</si>
  <si>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</si>
  <si>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</si>
  <si>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</si>
  <si>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</si>
  <si>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</si>
  <si>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</si>
  <si>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</si>
  <si>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</si>
  <si>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</si>
  <si>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</si>
  <si>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</si>
  <si>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</si>
  <si>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</si>
  <si>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</si>
  <si>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</si>
  <si>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</si>
  <si>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</si>
  <si>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</si>
  <si>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</si>
  <si>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</si>
  <si>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</si>
  <si>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</si>
  <si>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</si>
  <si>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</si>
  <si>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</si>
  <si>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</si>
  <si>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</si>
  <si>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</si>
  <si>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</si>
  <si>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</si>
  <si>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</si>
  <si>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</si>
  <si>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</si>
  <si>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</si>
  <si>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</si>
  <si>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</si>
  <si>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</si>
  <si>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</si>
  <si>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</si>
  <si>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</si>
  <si>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</si>
  <si>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</si>
  <si>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</si>
  <si>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</si>
  <si>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</si>
  <si>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</si>
  <si>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</si>
  <si>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</si>
  <si>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</si>
  <si>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</si>
  <si>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</si>
  <si>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</si>
  <si>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</si>
  <si>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</si>
  <si>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</si>
  <si>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</si>
  <si>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</si>
  <si>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</si>
  <si>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</si>
  <si>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</si>
  <si>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</si>
  <si>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</si>
  <si>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</si>
  <si>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</si>
  <si>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</si>
  <si>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</si>
  <si>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</si>
  <si>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</si>
  <si>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</si>
  <si>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</si>
  <si>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</si>
  <si>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</si>
  <si>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</si>
  <si>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</si>
  <si>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</si>
  <si>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</si>
  <si>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</si>
  <si>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</si>
  <si>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</si>
  <si>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</si>
  <si>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</si>
  <si>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</si>
  <si>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</si>
  <si>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</si>
  <si>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</si>
  <si>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</si>
  <si>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</si>
  <si>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</si>
  <si>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</si>
  <si>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</si>
  <si>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</si>
  <si>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</si>
  <si>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</si>
  <si>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</si>
  <si>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</si>
  <si>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</si>
  <si>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</si>
  <si>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</si>
  <si>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</si>
  <si>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</si>
  <si>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</si>
  <si>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</si>
  <si>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</si>
  <si>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</si>
  <si>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</si>
  <si>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</si>
  <si>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</si>
  <si>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</si>
  <si>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</si>
  <si>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</si>
  <si>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</si>
  <si>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</si>
  <si>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</si>
  <si>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</si>
  <si>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</si>
  <si>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</si>
  <si>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</si>
  <si>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</si>
  <si>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</si>
  <si>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</si>
  <si>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</si>
  <si>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</si>
  <si>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</si>
  <si>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</si>
  <si>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</si>
  <si>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</si>
  <si>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</si>
  <si>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</si>
  <si>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</si>
  <si>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</si>
  <si>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</si>
  <si>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</si>
  <si>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</si>
  <si>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</si>
  <si>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</si>
  <si>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</si>
  <si>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</si>
  <si>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</si>
  <si>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</si>
  <si>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</si>
  <si>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</si>
  <si>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</si>
  <si>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</si>
  <si>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</si>
  <si>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</si>
  <si>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</si>
  <si>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</si>
  <si>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</si>
  <si>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</si>
  <si>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</si>
  <si>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</si>
  <si>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</si>
  <si>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</si>
  <si>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</si>
  <si>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</si>
  <si>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</si>
  <si>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</si>
  <si>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</si>
  <si>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</si>
  <si>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</si>
  <si>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</si>
  <si>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</si>
  <si>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</si>
  <si>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</si>
  <si>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</si>
  <si>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</si>
  <si>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</si>
  <si>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</si>
  <si>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</si>
  <si>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</si>
  <si>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</si>
  <si>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</si>
  <si>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</si>
  <si>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</si>
  <si>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</si>
  <si>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</si>
  <si>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</si>
  <si>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</si>
  <si>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</si>
  <si>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</si>
  <si>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</si>
  <si>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</si>
  <si>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</si>
  <si>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</si>
  <si>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</si>
  <si>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</si>
  <si>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</si>
  <si>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</si>
  <si>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</si>
  <si>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</si>
  <si>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</si>
  <si>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</si>
  <si>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</si>
  <si>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</si>
  <si>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</si>
  <si>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</si>
  <si>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</si>
  <si>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</si>
  <si>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</si>
  <si>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</si>
  <si>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</si>
  <si>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</si>
  <si>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</si>
  <si>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</si>
  <si>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</si>
  <si>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</si>
  <si>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</si>
  <si>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</si>
  <si>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</si>
  <si>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</si>
  <si>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</si>
  <si>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</si>
  <si>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</si>
  <si>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</si>
  <si>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</si>
  <si>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</si>
  <si>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</si>
  <si>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</si>
  <si>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</si>
  <si>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</si>
  <si>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</si>
  <si>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</si>
  <si>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</si>
  <si>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</si>
  <si>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</si>
  <si>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</si>
  <si>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</si>
  <si>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</si>
  <si>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</si>
  <si>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</si>
  <si>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</si>
  <si>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</si>
  <si>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</si>
  <si>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</si>
  <si>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</si>
  <si>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</si>
  <si>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</si>
  <si>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</si>
  <si>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</si>
  <si>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</si>
  <si>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</si>
  <si>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</si>
  <si>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</si>
  <si>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</si>
  <si>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</si>
  <si>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</si>
  <si>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</si>
  <si>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</si>
  <si>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</si>
  <si>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</si>
  <si>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</si>
  <si>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</si>
  <si>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</si>
  <si>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</si>
  <si>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</si>
  <si>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</si>
  <si>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</si>
  <si>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</si>
  <si>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</si>
  <si>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</si>
  <si>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</si>
  <si>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</si>
  <si>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</si>
  <si>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</si>
  <si>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</si>
  <si>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</si>
  <si>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</si>
  <si>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</si>
  <si>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</si>
  <si>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</si>
  <si>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</si>
  <si>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</si>
  <si>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</si>
  <si>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</si>
  <si>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</si>
  <si>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</si>
  <si>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</si>
  <si>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</si>
  <si>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</si>
  <si>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</si>
  <si>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</si>
  <si>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</si>
  <si>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</si>
  <si>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</si>
  <si>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</si>
  <si>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</si>
  <si>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</si>
  <si>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</si>
  <si>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</si>
  <si>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</si>
  <si>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</si>
  <si>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</si>
  <si>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</si>
  <si>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</si>
  <si>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</si>
  <si>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</si>
  <si>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</si>
  <si>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</si>
  <si>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</si>
  <si>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</si>
  <si>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</si>
  <si>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</si>
  <si>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</si>
  <si>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</si>
  <si>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</si>
  <si>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</si>
  <si>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</si>
  <si>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</si>
  <si>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</si>
  <si>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</si>
  <si>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</si>
  <si>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</si>
  <si>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</si>
  <si>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</si>
  <si>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</si>
  <si>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</si>
  <si>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</si>
  <si>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</si>
  <si>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</si>
  <si>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</si>
  <si>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</si>
  <si>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</si>
  <si>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</si>
  <si>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</si>
  <si>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</si>
  <si>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</si>
  <si>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</si>
  <si>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</si>
  <si>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</si>
  <si>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</si>
  <si>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</si>
  <si>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</si>
  <si>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</si>
  <si>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</si>
  <si>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</si>
  <si>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</si>
  <si>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</si>
  <si>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</si>
  <si>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</si>
  <si>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</si>
  <si>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</si>
  <si>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</si>
  <si>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</si>
  <si>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</si>
  <si>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</si>
  <si>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</si>
  <si>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</si>
  <si>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</si>
  <si>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</si>
  <si>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</si>
  <si>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</si>
  <si>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</si>
  <si>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</si>
  <si>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</si>
  <si>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</si>
  <si>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</si>
  <si>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</si>
  <si>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</si>
  <si>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</si>
  <si>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</si>
  <si>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</si>
  <si>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</si>
  <si>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</si>
  <si>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</si>
  <si>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</si>
  <si>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</si>
  <si>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</si>
  <si>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</si>
  <si>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</si>
  <si>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</si>
  <si>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</si>
  <si>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</si>
  <si>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</si>
  <si>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</si>
  <si>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</si>
  <si>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</si>
  <si>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</si>
  <si>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</si>
  <si>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</si>
  <si>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</si>
  <si>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</si>
  <si>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</si>
  <si>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</si>
  <si>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</si>
  <si>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</si>
  <si>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</si>
  <si>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</si>
  <si>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</si>
  <si>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</si>
  <si>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</si>
  <si>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</si>
  <si>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</si>
  <si>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</si>
  <si>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</si>
  <si>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</si>
  <si>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</si>
  <si>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</si>
  <si>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</si>
  <si>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</si>
  <si>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</si>
  <si>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</si>
  <si>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</si>
  <si>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</si>
  <si>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</si>
  <si>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</si>
  <si>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</si>
  <si>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</si>
  <si>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</si>
  <si>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</si>
  <si>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</si>
  <si>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</si>
  <si>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</si>
  <si>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</si>
  <si>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</si>
  <si>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</si>
  <si>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</si>
  <si>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</si>
  <si>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</si>
  <si>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</si>
  <si>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</si>
  <si>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</si>
  <si>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</si>
  <si>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</si>
  <si>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</si>
  <si>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</si>
  <si>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</si>
  <si>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</si>
  <si>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</si>
  <si>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</si>
  <si>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</si>
  <si>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</si>
  <si>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</si>
  <si>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</si>
  <si>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</si>
  <si>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</si>
  <si>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</si>
  <si>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</si>
  <si>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</si>
  <si>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</si>
  <si>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</si>
  <si>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</si>
  <si>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</si>
  <si>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</si>
  <si>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</si>
  <si>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</si>
  <si>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</si>
  <si>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</si>
  <si>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</si>
  <si>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</si>
  <si>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</si>
  <si>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</si>
  <si>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</si>
  <si>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</si>
  <si>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</si>
  <si>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</si>
  <si>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</si>
  <si>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</si>
  <si>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</si>
  <si>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</si>
  <si>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</si>
  <si>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</si>
  <si>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</si>
  <si>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</si>
  <si>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</si>
  <si>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</si>
  <si>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</si>
  <si>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</si>
  <si>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</si>
  <si>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</si>
  <si>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</si>
  <si>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</si>
  <si>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</si>
  <si>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</si>
  <si>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</si>
  <si>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</si>
  <si>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</si>
  <si>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</si>
  <si>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</si>
  <si>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</si>
  <si>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</si>
  <si>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</si>
  <si>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</si>
  <si>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</si>
  <si>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</si>
  <si>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</si>
  <si>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</si>
  <si>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</si>
  <si>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</si>
  <si>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</si>
  <si>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</si>
  <si>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</si>
  <si>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</si>
  <si>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</si>
  <si>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</si>
  <si>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</si>
  <si>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</si>
  <si>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</si>
  <si>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</si>
  <si>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</si>
  <si>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</si>
  <si>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</si>
  <si>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</si>
  <si>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</si>
  <si>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</si>
  <si>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</si>
  <si>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</si>
  <si>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</si>
  <si>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</si>
  <si>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</si>
  <si>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</si>
  <si>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</si>
  <si>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</si>
  <si>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</si>
  <si>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</si>
  <si>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</si>
  <si>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</si>
  <si>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</si>
  <si>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</si>
  <si>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</si>
  <si>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</si>
  <si>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</si>
  <si>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</si>
  <si>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</si>
  <si>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</si>
  <si>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</si>
  <si>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</si>
  <si>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</si>
  <si>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</si>
  <si>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</si>
  <si>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</si>
  <si>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</si>
  <si>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</si>
  <si>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</si>
  <si>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</si>
  <si>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</si>
  <si>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</si>
  <si>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</si>
  <si>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</si>
  <si>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</si>
  <si>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</si>
  <si>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</si>
  <si>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</si>
  <si>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</si>
  <si>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</si>
  <si>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</si>
  <si>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</si>
  <si>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</si>
  <si>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</si>
  <si>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</si>
  <si>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</si>
  <si>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</si>
  <si>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</si>
  <si>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</si>
  <si>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</si>
  <si>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</si>
  <si>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</si>
  <si>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</si>
  <si>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</si>
  <si>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</si>
  <si>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</si>
  <si>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</si>
  <si>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</si>
  <si>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</si>
  <si>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</si>
  <si>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</si>
  <si>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</si>
  <si>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</si>
  <si>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</si>
  <si>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</si>
  <si>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</si>
  <si>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</si>
  <si>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</si>
  <si>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</si>
  <si>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</si>
  <si>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</si>
  <si>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</si>
  <si>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</si>
  <si>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</si>
  <si>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</si>
  <si>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</si>
  <si>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</si>
  <si>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</si>
  <si>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</si>
  <si>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</si>
  <si>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</si>
  <si>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</si>
  <si>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</si>
  <si>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</si>
  <si>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</si>
  <si>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</si>
  <si>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</si>
  <si>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</si>
  <si>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</si>
  <si>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</si>
  <si>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</si>
  <si>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</si>
  <si>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</si>
  <si>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</si>
  <si>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</si>
  <si>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</si>
  <si>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</si>
  <si>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</si>
  <si>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</si>
  <si>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</si>
  <si>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</si>
  <si>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</si>
  <si>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</si>
  <si>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</si>
  <si>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</si>
  <si>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</si>
  <si>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</si>
  <si>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</si>
  <si>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</si>
  <si>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</si>
  <si>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</si>
  <si>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</si>
  <si>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</si>
  <si>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</si>
  <si>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</si>
  <si>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</si>
  <si>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</si>
  <si>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</si>
  <si>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</si>
  <si>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</si>
  <si>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</si>
  <si>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</si>
  <si>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</si>
  <si>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</si>
  <si>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</si>
  <si>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</si>
  <si>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</si>
  <si>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</si>
  <si>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</si>
  <si>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</si>
  <si>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</si>
  <si>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</si>
  <si>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</si>
  <si>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</si>
  <si>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</si>
  <si>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</si>
  <si>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</si>
  <si>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</si>
  <si>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</si>
  <si>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</si>
  <si>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</si>
  <si>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</si>
  <si>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</si>
  <si>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</si>
  <si>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</si>
  <si>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</si>
  <si>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</si>
  <si>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</si>
  <si>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</si>
  <si>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</si>
  <si>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</si>
  <si>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</si>
  <si>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</si>
  <si>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</si>
  <si>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</si>
  <si>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</si>
  <si>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</si>
  <si>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</si>
  <si>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</si>
  <si>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</si>
  <si>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</si>
  <si>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</si>
  <si>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</si>
  <si>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</si>
  <si>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</si>
  <si>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</si>
  <si>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</si>
  <si>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</si>
  <si>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</si>
  <si>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</si>
  <si>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</si>
  <si>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</si>
  <si>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</si>
  <si>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</si>
  <si>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</si>
  <si>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</si>
  <si>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</si>
  <si>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</si>
  <si>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</si>
  <si>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</si>
  <si>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</si>
  <si>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</si>
  <si>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</si>
  <si>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</si>
  <si>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</si>
  <si>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</si>
  <si>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</si>
  <si>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</si>
  <si>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</si>
  <si>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</si>
  <si>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</si>
  <si>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</si>
  <si>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</si>
  <si>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</si>
  <si>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</si>
  <si>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</si>
  <si>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</si>
  <si>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</si>
  <si>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</si>
  <si>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</si>
  <si>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</si>
  <si>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</si>
  <si>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</si>
  <si>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</si>
  <si>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</si>
  <si>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</si>
  <si>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</si>
  <si>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</si>
  <si>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</si>
  <si>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</si>
  <si>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</si>
  <si>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</si>
  <si>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</si>
  <si>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</si>
  <si>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</si>
  <si>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</si>
  <si>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</si>
  <si>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</si>
  <si>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</si>
  <si>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</si>
  <si>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</si>
  <si>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</si>
  <si>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</si>
  <si>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</si>
  <si>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</si>
  <si>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</si>
  <si>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</si>
  <si>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</si>
  <si>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</si>
  <si>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</si>
  <si>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</si>
  <si>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</si>
  <si>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</si>
  <si>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</si>
  <si>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</si>
  <si>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</si>
  <si>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</si>
  <si>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</si>
  <si>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</si>
  <si>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</si>
  <si>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</si>
  <si>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</si>
  <si>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</si>
  <si>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</si>
  <si>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</si>
  <si>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</si>
  <si>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</si>
  <si>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</si>
  <si>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</si>
  <si>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</si>
  <si>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</si>
  <si>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</si>
  <si>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</si>
  <si>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</si>
  <si>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</si>
  <si>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</si>
  <si>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</si>
  <si>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</si>
  <si>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</si>
  <si>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</si>
  <si>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</si>
  <si>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</si>
  <si>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</si>
  <si>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</si>
  <si>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</si>
  <si>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</si>
  <si>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</si>
  <si>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</si>
  <si>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</si>
  <si>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</si>
  <si>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</si>
  <si>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</si>
  <si>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</si>
  <si>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</si>
  <si>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</si>
  <si>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</si>
  <si>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</si>
  <si>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</si>
  <si>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</si>
  <si>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</si>
  <si>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</si>
  <si>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</si>
  <si>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</si>
  <si>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</si>
  <si>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</si>
  <si>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</si>
  <si>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</si>
  <si>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</si>
  <si>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</si>
  <si>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</si>
  <si>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</si>
  <si>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</si>
  <si>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</si>
  <si>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</si>
  <si>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</si>
  <si>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</si>
  <si>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</si>
  <si>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</si>
  <si>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</si>
  <si>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</si>
  <si>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</si>
  <si>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</si>
  <si>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</si>
  <si>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</si>
  <si>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</si>
  <si>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</si>
  <si>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</si>
  <si>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</si>
  <si>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</si>
  <si>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</si>
  <si>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</si>
  <si>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</si>
  <si>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</si>
  <si>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</si>
  <si>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</si>
  <si>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</si>
  <si>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</si>
  <si>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</si>
  <si>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</si>
  <si>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</si>
  <si>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</si>
  <si>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</si>
  <si>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</si>
  <si>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</si>
  <si>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</si>
  <si>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</si>
  <si>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</si>
  <si>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</si>
  <si>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</si>
  <si>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</si>
  <si>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</si>
  <si>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</si>
  <si>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</si>
  <si>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</si>
  <si>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</si>
  <si>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</si>
  <si>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</si>
  <si>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</si>
  <si>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</si>
  <si>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</si>
  <si>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</si>
  <si>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</si>
  <si>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</si>
  <si>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</si>
  <si>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</si>
  <si>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</si>
  <si>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</si>
  <si>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</si>
  <si>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</si>
  <si>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</si>
  <si>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</si>
  <si>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</si>
  <si>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</si>
  <si>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</si>
  <si>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</si>
  <si>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</si>
  <si>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</si>
  <si>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</si>
  <si>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</si>
  <si>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</si>
  <si>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</si>
  <si>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</si>
  <si>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</si>
  <si>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</si>
  <si>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</si>
  <si>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</si>
  <si>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</si>
  <si>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</si>
  <si>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</si>
  <si>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</si>
  <si>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</si>
  <si>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</si>
  <si>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</si>
  <si>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</si>
  <si>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</si>
  <si>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</si>
  <si>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</si>
  <si>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</si>
  <si>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</si>
  <si>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</si>
  <si>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</si>
  <si>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</si>
  <si>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</si>
  <si>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</si>
  <si>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</si>
  <si>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</si>
  <si>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</si>
  <si>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</si>
  <si>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</si>
  <si>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</si>
  <si>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</si>
  <si>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</si>
  <si>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</si>
  <si>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</si>
  <si>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</si>
  <si>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</si>
  <si>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</si>
  <si>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</si>
  <si>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</si>
  <si>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</si>
  <si>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</si>
  <si>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</si>
  <si>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</si>
  <si>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</si>
  <si>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</si>
  <si>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</si>
  <si>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</si>
  <si>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</si>
  <si>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</si>
  <si>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</si>
  <si>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</si>
  <si>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</si>
  <si>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</si>
  <si>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</si>
  <si>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</si>
  <si>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</si>
  <si>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</si>
  <si>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</si>
  <si>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</si>
  <si>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</si>
  <si>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</si>
  <si>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</si>
  <si>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</si>
  <si>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</si>
  <si>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</si>
  <si>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</si>
  <si>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</si>
  <si>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</si>
  <si>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</si>
  <si>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</si>
  <si>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</si>
  <si>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</si>
  <si>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</si>
  <si>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</si>
  <si>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</si>
  <si>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</si>
  <si>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</si>
  <si>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</si>
  <si>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</si>
  <si>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</si>
  <si>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</si>
  <si>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</si>
  <si>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</si>
  <si>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</si>
  <si>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</si>
  <si>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</si>
  <si>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</si>
  <si>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</si>
  <si>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</si>
  <si>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</si>
  <si>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</si>
  <si>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</si>
  <si>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</si>
  <si>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</si>
  <si>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</si>
  <si>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</si>
  <si>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</si>
  <si>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</si>
  <si>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</si>
  <si>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</si>
  <si>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</si>
  <si>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</si>
  <si>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</si>
  <si>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</si>
  <si>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</si>
  <si>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</si>
  <si>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</si>
  <si>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</si>
  <si>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</si>
  <si>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</si>
  <si>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</si>
  <si>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</si>
  <si>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</si>
  <si>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</si>
  <si>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</si>
  <si>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</si>
  <si>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</si>
  <si>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</si>
  <si>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</si>
  <si>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</si>
  <si>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</si>
  <si>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</si>
  <si>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</si>
  <si>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</si>
  <si>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</si>
  <si>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</si>
  <si>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</si>
  <si>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</si>
  <si>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</si>
  <si>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</si>
  <si>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</si>
  <si>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</si>
  <si>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</si>
  <si>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</si>
  <si>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</si>
  <si>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</si>
  <si>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</si>
  <si>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</si>
  <si>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</si>
  <si>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</si>
  <si>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</si>
  <si>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</si>
  <si>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</si>
  <si>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</si>
  <si>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</si>
  <si>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</si>
  <si>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</si>
  <si>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</si>
  <si>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</si>
  <si>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</si>
  <si>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</si>
  <si>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</si>
  <si>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</si>
  <si>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</si>
  <si>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</si>
  <si>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</si>
  <si>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</si>
  <si>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</si>
  <si>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</si>
  <si>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</si>
  <si>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</si>
  <si>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</si>
  <si>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</si>
  <si>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</si>
  <si>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</si>
  <si>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</si>
  <si>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</si>
  <si>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</si>
  <si>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</si>
  <si>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</si>
  <si>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</si>
  <si>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</si>
  <si>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</si>
  <si>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</si>
  <si>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</si>
  <si>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</si>
  <si>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</si>
  <si>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</si>
  <si>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</si>
  <si>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</si>
  <si>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</si>
  <si>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</si>
  <si>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</si>
  <si>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</si>
  <si>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</si>
  <si>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</si>
  <si>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</si>
  <si>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</si>
  <si>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</si>
  <si>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</si>
  <si>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</si>
  <si>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</si>
  <si>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</si>
  <si>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</si>
  <si>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</si>
  <si>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</si>
  <si>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</si>
  <si>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</si>
  <si>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</si>
  <si>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</si>
  <si>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</si>
  <si>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</si>
  <si>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</si>
  <si>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</si>
  <si>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</si>
  <si>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</si>
  <si>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</si>
  <si>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</si>
  <si>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</si>
  <si>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</si>
  <si>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</si>
  <si>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</si>
  <si>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</si>
  <si>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</si>
  <si>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</si>
  <si>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</si>
  <si>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</si>
  <si>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</si>
  <si>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</si>
  <si>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</si>
  <si>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</si>
  <si>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</si>
  <si>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</si>
  <si>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</si>
  <si>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</si>
  <si>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</si>
  <si>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</si>
  <si>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</si>
  <si>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</si>
  <si>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</si>
  <si>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</si>
  <si>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</si>
  <si>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</si>
  <si>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</si>
  <si>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</si>
  <si>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</si>
  <si>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</si>
  <si>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</si>
  <si>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</si>
  <si>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</si>
  <si>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</si>
  <si>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</si>
  <si>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</si>
  <si>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</si>
  <si>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</si>
  <si>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</si>
  <si>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</si>
  <si>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</si>
  <si>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</si>
  <si>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</si>
  <si>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</si>
  <si>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</si>
  <si>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</si>
  <si>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</si>
  <si>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</si>
  <si>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</si>
  <si>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</si>
  <si>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</si>
  <si>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</si>
  <si>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</si>
  <si>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</si>
  <si>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</si>
  <si>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</si>
  <si>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</si>
  <si>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</si>
  <si>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</si>
  <si>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</si>
  <si>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</si>
  <si>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</si>
  <si>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</si>
  <si>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</si>
  <si>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</si>
  <si>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</si>
  <si>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</si>
  <si>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</si>
  <si>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</si>
  <si>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</si>
  <si>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</si>
  <si>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</si>
  <si>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</si>
  <si>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</si>
  <si>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</si>
  <si>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</si>
  <si>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</si>
  <si>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</si>
  <si>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</si>
  <si>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</si>
  <si>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</si>
  <si>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</si>
  <si>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</si>
  <si>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</si>
  <si>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</si>
  <si>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</si>
  <si>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</si>
  <si>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</si>
  <si>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</si>
  <si>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</si>
  <si>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</si>
  <si>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</si>
  <si>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</si>
  <si>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</si>
  <si>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</si>
  <si>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</si>
  <si>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</si>
  <si>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</si>
  <si>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</si>
  <si>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</si>
  <si>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</si>
  <si>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</si>
  <si>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</si>
  <si>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</si>
  <si>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</si>
  <si>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</si>
  <si>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</si>
  <si>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</si>
  <si>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</si>
  <si>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</si>
  <si>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</si>
  <si>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</si>
  <si>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</si>
  <si>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</si>
  <si>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</si>
  <si>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</si>
  <si>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</si>
  <si>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</si>
  <si>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</si>
  <si>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</si>
  <si>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</si>
  <si>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</si>
  <si>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</si>
  <si>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</si>
  <si>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</si>
  <si>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</si>
  <si>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</si>
  <si>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</si>
  <si>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</si>
  <si>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</si>
  <si>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</si>
  <si>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</si>
  <si>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</si>
  <si>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</si>
  <si>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</si>
  <si>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</si>
  <si>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</si>
  <si>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</si>
  <si>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</si>
  <si>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</si>
  <si>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</si>
  <si>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</si>
  <si>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</si>
  <si>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</si>
  <si>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</si>
  <si>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</si>
  <si>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</si>
  <si>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</si>
  <si>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</si>
  <si>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</si>
  <si>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</si>
  <si>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</si>
  <si>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</si>
  <si>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</si>
  <si>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</si>
  <si>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</si>
  <si>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</si>
  <si>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</si>
  <si>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</si>
  <si>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</si>
  <si>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</si>
  <si>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</si>
  <si>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</si>
  <si>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</si>
  <si>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</si>
  <si>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</si>
  <si>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</si>
  <si>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</si>
  <si>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</si>
  <si>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</si>
  <si>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</si>
  <si>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</si>
  <si>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</si>
  <si>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</si>
  <si>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</si>
  <si>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</si>
  <si>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</si>
  <si>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</si>
  <si>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</si>
  <si>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</si>
  <si>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</si>
  <si>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</si>
  <si>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</si>
  <si>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</si>
  <si>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</si>
  <si>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</si>
  <si>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</si>
  <si>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</si>
  <si>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</si>
  <si>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</si>
  <si>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</si>
  <si>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</si>
  <si>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</si>
  <si>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</si>
  <si>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</si>
  <si>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</si>
  <si>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</si>
  <si>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</si>
  <si>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</si>
  <si>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</si>
  <si>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</si>
  <si>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</si>
  <si>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</si>
  <si>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</si>
  <si>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</si>
  <si>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</si>
  <si>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</si>
  <si>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</si>
  <si>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</si>
  <si>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</si>
  <si>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</si>
  <si>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</si>
  <si>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</si>
  <si>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</si>
  <si>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</si>
  <si>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</si>
  <si>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</si>
  <si>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</si>
  <si>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</si>
  <si>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</si>
  <si>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</si>
  <si>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</si>
  <si>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</si>
  <si>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</si>
  <si>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</si>
  <si>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</si>
  <si>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</si>
  <si>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</si>
  <si>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</si>
  <si>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</si>
  <si>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</si>
  <si>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</si>
  <si>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</si>
  <si>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</si>
  <si>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</si>
  <si>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</si>
  <si>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</si>
  <si>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</si>
  <si>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</si>
  <si>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</si>
  <si>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</si>
  <si>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</si>
  <si>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</si>
  <si>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</si>
  <si>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</si>
  <si>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</si>
  <si>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</si>
  <si>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</si>
  <si>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</si>
  <si>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</si>
  <si>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</si>
  <si>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</si>
  <si>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</si>
  <si>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</si>
  <si>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</si>
  <si>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</si>
  <si>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</si>
  <si>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</si>
  <si>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</si>
  <si>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</si>
  <si>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</si>
  <si>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</si>
  <si>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</si>
  <si>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</si>
  <si>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</si>
  <si>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</si>
  <si>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</si>
  <si>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</si>
  <si>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</si>
  <si>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</si>
  <si>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</si>
  <si>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</si>
  <si>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</si>
  <si>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</si>
  <si>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</si>
  <si>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</si>
  <si>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</si>
  <si>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</si>
  <si>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</si>
  <si>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</si>
  <si>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</si>
  <si>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</si>
  <si>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</si>
  <si>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</si>
  <si>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</si>
  <si>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</si>
  <si>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</si>
  <si>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</si>
  <si>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</si>
  <si>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</si>
  <si>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</si>
  <si>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</si>
  <si>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</si>
  <si>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</si>
  <si>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</si>
  <si>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</si>
  <si>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</si>
  <si>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</si>
  <si>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</si>
  <si>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</si>
  <si>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</si>
  <si>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</si>
  <si>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</si>
  <si>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</si>
  <si>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</si>
  <si>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</si>
  <si>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</si>
  <si>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</si>
  <si>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</si>
  <si>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</si>
  <si>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</si>
  <si>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</si>
  <si>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</si>
  <si>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</si>
  <si>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</si>
  <si>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</si>
  <si>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</si>
  <si>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</si>
  <si>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</si>
  <si>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</si>
  <si>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</si>
  <si>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</si>
  <si>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</si>
  <si>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</si>
  <si>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</si>
  <si>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</si>
  <si>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</si>
  <si>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</si>
  <si>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</si>
  <si>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</si>
  <si>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</si>
  <si>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</si>
  <si>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</si>
  <si>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</si>
  <si>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</si>
  <si>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</si>
  <si>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</si>
  <si>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</si>
  <si>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</si>
  <si>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</si>
  <si>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</si>
  <si>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</si>
  <si>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</si>
  <si>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</si>
  <si>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</si>
  <si>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</si>
  <si>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</si>
  <si>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</si>
  <si>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</si>
  <si>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</si>
  <si>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</si>
  <si>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</si>
  <si>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</si>
  <si>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</si>
  <si>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</si>
  <si>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</si>
  <si>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</si>
  <si>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</si>
  <si>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</si>
  <si>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</si>
  <si>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</si>
  <si>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</si>
  <si>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</si>
  <si>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</si>
  <si>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</si>
  <si>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</si>
  <si>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</si>
  <si>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</si>
  <si>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</si>
  <si>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</si>
  <si>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</si>
  <si>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</si>
  <si>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</si>
  <si>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</si>
  <si>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</si>
  <si>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</si>
  <si>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</si>
  <si>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</si>
  <si>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</si>
  <si>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</si>
  <si>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</si>
  <si>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</si>
  <si>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</si>
  <si>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</si>
  <si>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</si>
  <si>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</si>
  <si>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</si>
  <si>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</si>
  <si>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</si>
  <si>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</si>
  <si>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</si>
  <si>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</si>
  <si>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</si>
  <si>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</si>
  <si>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</si>
  <si>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</si>
  <si>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</si>
  <si>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</si>
  <si>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</si>
  <si>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</si>
  <si>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</si>
  <si>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</si>
  <si>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</si>
  <si>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</si>
  <si>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</si>
  <si>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</si>
  <si>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</si>
  <si>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</si>
  <si>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</si>
  <si>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</si>
  <si>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</si>
  <si>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</si>
  <si>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</si>
  <si>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</si>
  <si>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</si>
  <si>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</si>
  <si>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</si>
  <si>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</si>
  <si>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</si>
  <si>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</si>
  <si>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</si>
  <si>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</si>
  <si>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</si>
  <si>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</si>
  <si>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</si>
  <si>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</si>
  <si>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</si>
  <si>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</si>
  <si>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</si>
  <si>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</si>
  <si>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</si>
  <si>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</si>
  <si>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</si>
  <si>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</si>
  <si>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</si>
  <si>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</si>
  <si>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</si>
  <si>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</si>
  <si>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</si>
  <si>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</si>
  <si>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</si>
  <si>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</si>
  <si>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</si>
  <si>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</si>
  <si>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</si>
  <si>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</si>
  <si>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</si>
  <si>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</si>
  <si>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</si>
  <si>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</si>
  <si>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</si>
  <si>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</si>
  <si>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</si>
  <si>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</si>
  <si>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</si>
  <si>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</si>
  <si>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</si>
  <si>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</si>
  <si>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</si>
  <si>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</si>
  <si>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</si>
  <si>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</si>
  <si>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</si>
  <si>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</si>
  <si>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</si>
  <si>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</si>
  <si>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</si>
  <si>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</si>
  <si>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</si>
  <si>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</si>
  <si>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</si>
  <si>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</si>
  <si>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</si>
  <si>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</si>
  <si>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</si>
  <si>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</si>
  <si>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</si>
  <si>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</si>
  <si>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</si>
  <si>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</si>
  <si>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</si>
  <si>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</si>
  <si>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</si>
  <si>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</si>
  <si>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</si>
  <si>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</si>
  <si>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</si>
  <si>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</si>
  <si>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</si>
  <si>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</si>
  <si>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</si>
  <si>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</si>
  <si>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</si>
  <si>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</si>
  <si>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</si>
  <si>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</si>
  <si>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</si>
  <si>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</si>
  <si>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</si>
  <si>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</si>
  <si>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</si>
  <si>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</si>
  <si>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</si>
  <si>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</si>
  <si>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</si>
  <si>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</si>
  <si>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</si>
  <si>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</si>
  <si>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</si>
  <si>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</si>
  <si>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</si>
  <si>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</si>
  <si>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</si>
  <si>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</si>
  <si>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</si>
  <si>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</si>
  <si>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</si>
  <si>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</si>
  <si>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</si>
  <si>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</si>
  <si>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</si>
  <si>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</si>
  <si>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</si>
  <si>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</si>
  <si>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</si>
  <si>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</si>
  <si>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</si>
  <si>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</si>
  <si>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</si>
  <si>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</si>
  <si>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</si>
  <si>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</si>
  <si>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</si>
  <si>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</si>
  <si>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</si>
  <si>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</si>
  <si>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</si>
  <si>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</si>
  <si>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</si>
  <si>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</si>
  <si>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</si>
  <si>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</si>
  <si>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</si>
  <si>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</si>
  <si>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</si>
  <si>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</si>
  <si>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</si>
  <si>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</si>
  <si>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</si>
  <si>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</si>
  <si>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</si>
  <si>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</si>
  <si>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</si>
  <si>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</si>
  <si>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</si>
  <si>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</si>
  <si>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</si>
  <si>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</si>
  <si>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</si>
  <si>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</si>
  <si>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</si>
  <si>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</si>
  <si>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</si>
  <si>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</si>
  <si>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</si>
  <si>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</si>
  <si>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</si>
  <si>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</si>
  <si>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</si>
  <si>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</si>
  <si>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</si>
  <si>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</si>
  <si>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</si>
  <si>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</si>
  <si>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</si>
  <si>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</si>
  <si>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</si>
  <si>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</si>
  <si>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</si>
  <si>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</si>
  <si>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</si>
  <si>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</si>
  <si>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</si>
  <si>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</si>
  <si>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</si>
  <si>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</si>
  <si>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</si>
  <si>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</si>
  <si>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</si>
  <si>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</si>
  <si>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</si>
  <si>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</si>
  <si>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</si>
  <si>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</si>
  <si>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</si>
  <si>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</si>
  <si>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</si>
  <si>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</si>
  <si>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</si>
  <si>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</si>
  <si>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</si>
  <si>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</si>
  <si>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</si>
  <si>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</si>
  <si>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</si>
  <si>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</si>
  <si>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</si>
  <si>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</si>
  <si>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</si>
  <si>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</si>
  <si>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</si>
  <si>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</si>
  <si>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</si>
  <si>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</si>
  <si>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</si>
  <si>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</si>
  <si>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</si>
  <si>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</si>
  <si>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</si>
  <si>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</si>
  <si>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</si>
  <si>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</si>
  <si>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</si>
  <si>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</si>
  <si>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</si>
  <si>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</si>
  <si>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</si>
  <si>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</si>
  <si>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</si>
  <si>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</si>
  <si>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</si>
  <si>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</si>
  <si>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</si>
  <si>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</si>
  <si>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</si>
  <si>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</si>
  <si>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</si>
  <si>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</si>
  <si>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</si>
  <si>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</si>
  <si>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</si>
  <si>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</si>
  <si>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</si>
  <si>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</si>
  <si>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</si>
  <si>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</si>
  <si>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</si>
  <si>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</si>
  <si>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</si>
  <si>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</si>
  <si>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</si>
  <si>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</si>
  <si>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</si>
  <si>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</si>
  <si>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</si>
  <si>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</si>
  <si>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</si>
  <si>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</si>
  <si>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</si>
  <si>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</si>
  <si>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</si>
  <si>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</si>
  <si>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</si>
  <si>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</si>
  <si>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</si>
  <si>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</si>
  <si>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</si>
  <si>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</si>
  <si>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</si>
  <si>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</si>
  <si>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</si>
  <si>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</si>
  <si>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</si>
  <si>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</si>
  <si>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</si>
  <si>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</si>
  <si>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</si>
  <si>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</si>
  <si>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</si>
  <si>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</si>
  <si>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</si>
  <si>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</si>
  <si>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</si>
  <si>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</si>
  <si>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</si>
  <si>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</si>
  <si>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</si>
  <si>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</si>
  <si>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</si>
  <si>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</si>
  <si>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</si>
  <si>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</si>
  <si>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</si>
  <si>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</si>
  <si>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</si>
  <si>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</si>
  <si>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</si>
  <si>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</si>
  <si>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</si>
  <si>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</si>
  <si>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</si>
  <si>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</si>
  <si>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</si>
  <si>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</si>
  <si>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</si>
  <si>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</si>
  <si>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</si>
  <si>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</si>
  <si>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</si>
  <si>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</si>
  <si>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</si>
  <si>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</si>
  <si>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</si>
  <si>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</si>
  <si>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</si>
  <si>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</si>
  <si>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</si>
  <si>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</si>
  <si>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</si>
  <si>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</si>
  <si>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</si>
  <si>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</si>
  <si>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</si>
  <si>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</si>
  <si>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</si>
  <si>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</si>
  <si>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</si>
  <si>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</si>
  <si>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</si>
  <si>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</si>
  <si>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</si>
  <si>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</si>
  <si>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</si>
  <si>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</si>
  <si>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</si>
  <si>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</si>
  <si>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</si>
  <si>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</si>
  <si>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</si>
  <si>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</si>
  <si>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</si>
  <si>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</si>
  <si>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</si>
  <si>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</si>
  <si>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</si>
  <si>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</si>
  <si>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</si>
  <si>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</si>
  <si>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</si>
  <si>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</si>
  <si>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</si>
  <si>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</si>
  <si>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</si>
  <si>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</si>
  <si>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</si>
  <si>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</si>
  <si>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</si>
  <si>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</si>
  <si>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</si>
  <si>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</si>
  <si>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</si>
  <si>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</si>
  <si>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</si>
  <si>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</si>
  <si>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</si>
  <si>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</si>
  <si>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</si>
  <si>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</si>
  <si>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</si>
  <si>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</si>
  <si>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</si>
  <si>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</si>
  <si>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</si>
  <si>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</si>
  <si>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</si>
  <si>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</si>
  <si>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</si>
  <si>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</si>
  <si>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</si>
  <si>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</si>
  <si>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</si>
  <si>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</si>
  <si>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</si>
  <si>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</si>
  <si>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</si>
  <si>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</si>
  <si>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</si>
  <si>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</si>
  <si>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</si>
  <si>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</si>
  <si>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</si>
  <si>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</si>
  <si>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</si>
  <si>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</si>
  <si>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</si>
  <si>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</si>
  <si>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</si>
  <si>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</si>
  <si>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</si>
  <si>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</si>
  <si>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</si>
  <si>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</si>
  <si>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</si>
  <si>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</si>
  <si>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</si>
  <si>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</si>
  <si>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</si>
  <si>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</si>
  <si>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</si>
  <si>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</si>
  <si>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</si>
  <si>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</si>
  <si>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</si>
  <si>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</si>
  <si>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</si>
  <si>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</si>
  <si>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</si>
  <si>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</si>
  <si>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</si>
  <si>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</si>
  <si>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</si>
  <si>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</si>
  <si>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</si>
  <si>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</si>
  <si>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</si>
  <si>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</si>
  <si>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</si>
  <si>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</si>
  <si>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</si>
  <si>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</si>
  <si>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</si>
  <si>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</si>
  <si>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</si>
  <si>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</si>
  <si>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</si>
  <si>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</si>
  <si>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</si>
  <si>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</si>
  <si>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</si>
  <si>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</si>
  <si>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</si>
  <si>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</si>
  <si>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</si>
  <si>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</si>
  <si>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</si>
  <si>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</si>
  <si>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</si>
  <si>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</si>
  <si>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</si>
  <si>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</si>
  <si>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</si>
  <si>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</si>
  <si>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</si>
  <si>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</si>
  <si>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</si>
  <si>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</si>
  <si>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</si>
  <si>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</si>
  <si>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</si>
  <si>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</si>
  <si>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</si>
  <si>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</si>
  <si>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</si>
  <si>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</si>
  <si>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</si>
  <si>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</si>
  <si>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</si>
  <si>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</si>
  <si>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</si>
  <si>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</si>
  <si>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</si>
  <si>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</si>
  <si>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</si>
  <si>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</si>
  <si>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</si>
  <si>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</si>
  <si>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</si>
  <si>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</si>
  <si>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</si>
  <si>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</si>
  <si>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</si>
  <si>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</si>
  <si>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</si>
  <si>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</si>
  <si>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</si>
  <si>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</si>
  <si>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</si>
  <si>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</si>
  <si>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</si>
  <si>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</si>
  <si>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</si>
  <si>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</si>
  <si>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</si>
  <si>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</si>
  <si>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</si>
  <si>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</si>
  <si>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</si>
  <si>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</si>
  <si>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</si>
  <si>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</si>
  <si>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</si>
  <si>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</si>
  <si>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</si>
  <si>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</si>
  <si>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</si>
  <si>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</si>
  <si>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</si>
  <si>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</si>
  <si>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</si>
  <si>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</si>
  <si>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</si>
  <si>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</si>
  <si>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</si>
  <si>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</si>
  <si>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</si>
  <si>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</si>
  <si>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</si>
  <si>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</si>
  <si>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</si>
  <si>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</si>
  <si>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</si>
  <si>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</si>
  <si>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</si>
  <si>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</si>
  <si>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</si>
  <si>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</si>
  <si>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</si>
  <si>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</si>
  <si>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</si>
  <si>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</si>
  <si>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</si>
  <si>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</si>
  <si>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</si>
  <si>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</si>
  <si>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</si>
  <si>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</si>
  <si>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</si>
  <si>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</si>
  <si>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</si>
  <si>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</si>
  <si>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</si>
  <si>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</si>
  <si>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</si>
  <si>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</si>
  <si>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</si>
  <si>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</si>
  <si>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</si>
  <si>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</si>
  <si>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</si>
  <si>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</si>
  <si>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</si>
  <si>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</si>
  <si>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</si>
  <si>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</si>
  <si>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</si>
  <si>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</si>
  <si>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</si>
  <si>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</si>
  <si>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</si>
  <si>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</si>
  <si>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</si>
  <si>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</si>
  <si>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</si>
  <si>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</si>
  <si>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</si>
  <si>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</si>
  <si>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</si>
  <si>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</si>
  <si>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</si>
  <si>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</si>
  <si>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</si>
  <si>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</si>
  <si>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</si>
  <si>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</si>
  <si>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</si>
  <si>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</si>
  <si>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</si>
  <si>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</si>
  <si>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</si>
  <si>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</si>
  <si>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</si>
  <si>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</si>
  <si>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</si>
  <si>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</si>
  <si>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</si>
  <si>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</si>
  <si>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</si>
  <si>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</si>
  <si>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</si>
  <si>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</si>
  <si>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</si>
  <si>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</si>
  <si>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</si>
  <si>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</si>
  <si>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</si>
  <si>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</si>
  <si>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</si>
  <si>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</si>
  <si>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</si>
  <si>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</si>
  <si>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</si>
  <si>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</si>
  <si>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</si>
  <si>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</si>
  <si>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</si>
  <si>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</si>
  <si>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</si>
  <si>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</si>
  <si>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</si>
  <si>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</si>
  <si>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</si>
  <si>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</si>
  <si>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</si>
  <si>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</si>
  <si>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</si>
  <si>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</si>
  <si>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</si>
  <si>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</si>
  <si>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</si>
  <si>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</si>
  <si>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</si>
  <si>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</si>
  <si>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</si>
  <si>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</si>
  <si>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</si>
  <si>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</si>
  <si>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</si>
  <si>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</si>
  <si>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</si>
  <si>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</si>
  <si>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</si>
  <si>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</si>
  <si>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</si>
  <si>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</si>
  <si>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</si>
  <si>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</si>
  <si>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</si>
  <si>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</si>
  <si>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</si>
  <si>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</si>
  <si>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</si>
  <si>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</si>
  <si>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</si>
  <si>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</si>
  <si>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</si>
  <si>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</si>
  <si>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</si>
  <si>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</si>
  <si>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</si>
  <si>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</si>
  <si>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</si>
  <si>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</si>
  <si>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</si>
  <si>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</si>
  <si>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</si>
  <si>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</si>
  <si>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</si>
  <si>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</si>
  <si>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</si>
  <si>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</si>
  <si>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</si>
  <si>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</si>
  <si>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</si>
  <si>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</si>
  <si>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</si>
  <si>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</si>
  <si>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</si>
  <si>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</si>
  <si>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</si>
  <si>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</si>
  <si>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</si>
  <si>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</si>
  <si>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</si>
  <si>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</si>
  <si>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</si>
  <si>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</si>
  <si>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</si>
  <si>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</si>
  <si>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</si>
  <si>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</si>
  <si>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</si>
  <si>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</si>
  <si>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</si>
  <si>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</si>
  <si>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</si>
  <si>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</si>
  <si>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</si>
  <si>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</si>
  <si>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</si>
  <si>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</si>
  <si>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</si>
  <si>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</si>
  <si>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</si>
  <si>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</si>
  <si>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</si>
  <si>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</si>
  <si>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</si>
  <si>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</si>
  <si>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</si>
  <si>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</si>
  <si>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</si>
  <si>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</si>
  <si>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</si>
  <si>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</si>
  <si>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</si>
  <si>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</si>
  <si>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</si>
  <si>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</si>
  <si>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</si>
  <si>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</si>
  <si>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</si>
  <si>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</si>
  <si>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</si>
  <si>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</si>
  <si>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</si>
  <si>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</si>
  <si>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</si>
  <si>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</si>
  <si>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</si>
  <si>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</si>
  <si>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</si>
  <si>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</si>
  <si>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</si>
  <si>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</si>
  <si>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</si>
  <si>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</si>
  <si>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</si>
  <si>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</si>
  <si>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</si>
  <si>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</si>
  <si>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</si>
  <si>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</si>
  <si>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</si>
  <si>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</si>
  <si>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</si>
  <si>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</si>
  <si>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</si>
  <si>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</si>
  <si>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</si>
  <si>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</si>
  <si>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</si>
  <si>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</si>
  <si>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</si>
  <si>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</si>
  <si>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</si>
  <si>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</si>
  <si>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</si>
  <si>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</si>
  <si>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</si>
  <si>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</si>
  <si>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</si>
  <si>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</si>
  <si>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</si>
  <si>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</si>
  <si>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</si>
  <si>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</si>
  <si>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</si>
  <si>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</si>
  <si>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</si>
  <si>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</si>
  <si>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</si>
  <si>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</si>
  <si>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</si>
  <si>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</si>
  <si>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</si>
  <si>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</si>
  <si>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</si>
  <si>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</si>
  <si>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</si>
  <si>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</si>
  <si>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</si>
  <si>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</si>
  <si>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</si>
  <si>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</si>
  <si>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</si>
  <si>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</si>
  <si>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</si>
  <si>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</si>
  <si>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</si>
  <si>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</si>
  <si>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</si>
  <si>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</si>
  <si>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</si>
  <si>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</si>
  <si>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</si>
  <si>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</si>
  <si>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</si>
  <si>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</si>
  <si>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</si>
  <si>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</si>
  <si>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</si>
  <si>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</si>
  <si>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</si>
  <si>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</si>
  <si>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</si>
  <si>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</si>
  <si>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</si>
  <si>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</si>
  <si>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</si>
  <si>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</si>
  <si>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</si>
  <si>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</si>
  <si>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</si>
  <si>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</si>
  <si>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</si>
  <si>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</si>
  <si>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</si>
  <si>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</si>
  <si>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</si>
  <si>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</si>
  <si>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</si>
  <si>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</si>
  <si>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</si>
  <si>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</si>
  <si>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</si>
  <si>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</si>
  <si>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</si>
  <si>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</si>
  <si>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</si>
  <si>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</si>
  <si>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</si>
  <si>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</si>
  <si>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</si>
  <si>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</si>
  <si>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</si>
  <si>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</si>
  <si>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</si>
  <si>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</si>
  <si>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</si>
  <si>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</si>
  <si>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</si>
  <si>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</si>
  <si>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</si>
  <si>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</si>
  <si>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</si>
  <si>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</si>
  <si>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</si>
  <si>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</si>
  <si>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</si>
  <si>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</si>
  <si>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</si>
  <si>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</si>
  <si>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</si>
  <si>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</si>
  <si>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</si>
  <si>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</si>
  <si>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</si>
  <si>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</si>
  <si>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</si>
  <si>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</si>
  <si>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</si>
  <si>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</si>
  <si>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</si>
  <si>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</si>
  <si>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</si>
  <si>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</si>
  <si>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</si>
  <si>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</si>
  <si>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</si>
  <si>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</si>
  <si>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</si>
  <si>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</si>
  <si>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</si>
  <si>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</si>
  <si>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</si>
  <si>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</si>
  <si>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</si>
  <si>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</si>
  <si>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</si>
  <si>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</si>
  <si>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</si>
  <si>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</si>
  <si>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</si>
  <si>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</si>
  <si>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</si>
  <si>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</si>
  <si>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</si>
  <si>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</si>
  <si>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</si>
  <si>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</si>
  <si>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</si>
  <si>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</si>
  <si>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</si>
  <si>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</si>
  <si>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</si>
  <si>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</si>
  <si>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</si>
  <si>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</si>
  <si>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</si>
  <si>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</si>
  <si>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</si>
  <si>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</si>
  <si>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</si>
  <si>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</si>
  <si>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</si>
  <si>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</si>
  <si>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</si>
  <si>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</si>
  <si>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</si>
  <si>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</si>
  <si>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</si>
  <si>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</si>
  <si>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</si>
  <si>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</si>
  <si>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</si>
  <si>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</si>
  <si>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</si>
  <si>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</si>
  <si>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</si>
  <si>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</si>
  <si>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</si>
  <si>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</si>
  <si>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</si>
  <si>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</si>
  <si>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</si>
  <si>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</si>
  <si>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</si>
  <si>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</si>
  <si>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</si>
  <si>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</si>
  <si>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</si>
  <si>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</si>
  <si>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</si>
  <si>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</si>
  <si>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</si>
  <si>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</si>
  <si>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</si>
  <si>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</si>
  <si>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</si>
  <si>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</si>
  <si>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</si>
  <si>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</si>
  <si>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</si>
  <si>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</si>
  <si>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</si>
  <si>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</si>
  <si>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</si>
  <si>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</si>
  <si>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</si>
  <si>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</si>
  <si>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</si>
  <si>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</si>
  <si>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</si>
  <si>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</si>
  <si>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</si>
  <si>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</si>
  <si>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</si>
  <si>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</si>
  <si>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</si>
  <si>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</si>
  <si>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</si>
  <si>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</si>
  <si>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</si>
  <si>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</si>
  <si>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</si>
  <si>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</si>
  <si>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</si>
  <si>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</si>
  <si>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</si>
  <si>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</si>
  <si>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</si>
  <si>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</si>
  <si>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</si>
  <si>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</si>
  <si>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</si>
  <si>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</si>
  <si>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</si>
  <si>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</si>
  <si>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</si>
  <si>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</si>
  <si>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</si>
  <si>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</si>
  <si>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</si>
  <si>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</si>
  <si>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</si>
  <si>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</si>
  <si>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</si>
  <si>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</si>
  <si>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</si>
  <si>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</si>
  <si>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</si>
  <si>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</si>
  <si>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</si>
  <si>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</si>
  <si>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</si>
  <si>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</si>
  <si>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</si>
  <si>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</si>
  <si>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</si>
  <si>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</si>
  <si>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</si>
  <si>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</si>
  <si>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</si>
  <si>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</si>
  <si>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</si>
  <si>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</si>
  <si>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</si>
  <si>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</si>
  <si>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</si>
  <si>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</si>
  <si>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</si>
  <si>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</si>
  <si>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</si>
  <si>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</si>
  <si>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</si>
  <si>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</si>
  <si>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</si>
  <si>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</si>
  <si>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</si>
  <si>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</si>
  <si>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</si>
  <si>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</si>
  <si>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</si>
  <si>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</si>
  <si>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</si>
  <si>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</si>
  <si>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</si>
  <si>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</si>
  <si>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</si>
  <si>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</si>
  <si>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</si>
  <si>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</si>
  <si>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</si>
  <si>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</si>
  <si>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</si>
  <si>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</si>
  <si>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</si>
  <si>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</si>
  <si>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</si>
  <si>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</si>
  <si>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</si>
  <si>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</si>
  <si>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</si>
  <si>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</si>
  <si>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</si>
  <si>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</si>
  <si>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</si>
  <si>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</si>
  <si>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</si>
  <si>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</si>
  <si>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</si>
  <si>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</si>
  <si>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</si>
  <si>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</si>
  <si>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</si>
  <si>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</si>
  <si>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</si>
  <si>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</si>
  <si>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</si>
  <si>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</si>
  <si>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</si>
  <si>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</si>
  <si>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</si>
  <si>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</si>
  <si>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</si>
  <si>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</si>
  <si>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</si>
  <si>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</si>
  <si>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</si>
  <si>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</si>
  <si>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</si>
  <si>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</si>
  <si>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</si>
  <si>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</si>
  <si>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</si>
  <si>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</si>
  <si>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</si>
  <si>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</si>
  <si>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</si>
  <si>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</si>
  <si>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</si>
  <si>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</si>
  <si>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</si>
  <si>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</si>
  <si>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</si>
  <si>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</si>
  <si>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</si>
  <si>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</si>
  <si>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</si>
  <si>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</si>
  <si>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</si>
  <si>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</si>
  <si>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</si>
  <si>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</si>
  <si>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</si>
  <si>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</si>
  <si>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</si>
  <si>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</si>
  <si>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</si>
  <si>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</si>
  <si>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</si>
  <si>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</si>
  <si>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</si>
  <si>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</si>
  <si>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</si>
  <si>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</si>
  <si>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</si>
  <si>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</si>
  <si>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</si>
  <si>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</si>
  <si>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</si>
  <si>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</si>
  <si>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</si>
  <si>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</si>
  <si>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</si>
  <si>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</si>
  <si>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</si>
  <si>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</si>
  <si>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</si>
  <si>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</si>
  <si>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</si>
  <si>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</si>
  <si>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</si>
  <si>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</si>
  <si>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</si>
  <si>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</si>
  <si>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</si>
  <si>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</si>
  <si>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</si>
  <si>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</si>
  <si>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</si>
  <si>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</si>
  <si>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</si>
  <si>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</si>
  <si>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</si>
  <si>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</si>
  <si>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</si>
  <si>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</si>
  <si>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</si>
  <si>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</si>
  <si>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</si>
  <si>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</si>
  <si>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</si>
  <si>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</si>
  <si>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</si>
  <si>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</si>
  <si>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</si>
  <si>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</si>
  <si>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</si>
  <si>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</si>
  <si>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</si>
  <si>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</si>
  <si>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</si>
  <si>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</si>
  <si>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</si>
  <si>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</si>
  <si>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</si>
  <si>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</si>
  <si>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</si>
  <si>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</si>
  <si>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</si>
  <si>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</si>
  <si>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</si>
  <si>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</si>
  <si>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</si>
  <si>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</si>
  <si>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</si>
  <si>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</si>
  <si>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</si>
  <si>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</si>
  <si>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</si>
  <si>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</si>
  <si>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</si>
  <si>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</si>
  <si>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</si>
  <si>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</si>
  <si>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</si>
  <si>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</si>
  <si>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</si>
  <si>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</si>
  <si>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</si>
  <si>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</si>
  <si>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</si>
  <si>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</si>
  <si>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</si>
  <si>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</si>
  <si>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</si>
  <si>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</si>
  <si>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</si>
  <si>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</si>
  <si>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</si>
  <si>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</si>
  <si>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</si>
  <si>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</si>
  <si>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</si>
  <si>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</si>
  <si>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</si>
  <si>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</si>
  <si>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</si>
  <si>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</si>
  <si>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</si>
  <si>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</si>
  <si>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</si>
  <si>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</si>
  <si>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</si>
  <si>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</si>
  <si>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</si>
  <si>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</si>
  <si>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</si>
  <si>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</si>
  <si>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</si>
  <si>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</si>
  <si>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</si>
  <si>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</si>
  <si>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</si>
  <si>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</si>
  <si>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</si>
  <si>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</si>
  <si>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</si>
  <si>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</si>
  <si>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</si>
  <si>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</si>
  <si>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</si>
  <si>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</si>
  <si>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</si>
  <si>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</si>
  <si>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</si>
  <si>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</si>
  <si>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</si>
  <si>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</si>
  <si>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</si>
  <si>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</si>
  <si>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</si>
  <si>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</si>
  <si>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</si>
  <si>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</si>
  <si>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</si>
  <si>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</si>
  <si>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</si>
  <si>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</si>
  <si>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</si>
  <si>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</si>
  <si>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</si>
  <si>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</si>
  <si>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</si>
  <si>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</si>
  <si>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</si>
  <si>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</si>
  <si>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</si>
  <si>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</si>
  <si>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</si>
  <si>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</si>
  <si>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</si>
  <si>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</si>
  <si>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</si>
  <si>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</si>
  <si>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</si>
  <si>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</si>
  <si>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</si>
  <si>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</si>
  <si>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</si>
  <si>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</si>
  <si>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</si>
  <si>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</si>
  <si>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</si>
  <si>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</si>
  <si>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</si>
  <si>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</si>
  <si>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</si>
  <si>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</si>
  <si>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</si>
  <si>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</si>
  <si>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</si>
  <si>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</si>
  <si>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</si>
  <si>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</si>
  <si>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</si>
  <si>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</si>
  <si>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</si>
  <si>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</si>
  <si>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</si>
  <si>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</si>
  <si>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</si>
  <si>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</si>
  <si>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</si>
  <si>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</si>
  <si>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</si>
  <si>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</si>
  <si>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</si>
  <si>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</si>
  <si>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</si>
  <si>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</si>
  <si>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</si>
  <si>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</si>
  <si>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</si>
  <si>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</si>
  <si>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</si>
  <si>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</si>
  <si>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</si>
  <si>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</si>
  <si>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</si>
  <si>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</si>
  <si>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</si>
  <si>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</si>
  <si>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</si>
  <si>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</si>
  <si>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</si>
  <si>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</si>
  <si>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</si>
  <si>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</si>
  <si>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</si>
  <si>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</si>
  <si>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</si>
  <si>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</si>
  <si>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</si>
  <si>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</si>
  <si>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</si>
  <si>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</si>
  <si>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</si>
  <si>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</si>
  <si>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</si>
  <si>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</si>
  <si>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</si>
  <si>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</si>
  <si>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</si>
  <si>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</si>
  <si>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</si>
  <si>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</si>
  <si>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</si>
  <si>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</si>
  <si>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</si>
  <si>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</si>
  <si>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</si>
  <si>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</si>
  <si>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</si>
  <si>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</si>
  <si>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</si>
  <si>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</si>
  <si>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</si>
  <si>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</si>
  <si>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</si>
  <si>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</si>
  <si>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</si>
  <si>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</si>
  <si>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</si>
  <si>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</si>
  <si>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</si>
  <si>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</si>
  <si>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</si>
  <si>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</si>
  <si>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</si>
  <si>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</si>
  <si>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</si>
  <si>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</si>
  <si>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</si>
  <si>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</si>
  <si>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</si>
  <si>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</si>
  <si>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</si>
  <si>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</si>
  <si>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</si>
  <si>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</si>
  <si>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</si>
  <si>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</si>
  <si>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</si>
  <si>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</si>
  <si>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</si>
  <si>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</si>
  <si>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</si>
  <si>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</si>
  <si>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</si>
  <si>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</si>
  <si>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</si>
  <si>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</si>
  <si>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</si>
  <si>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</si>
  <si>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</si>
  <si>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</si>
  <si>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</si>
  <si>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</si>
  <si>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</si>
  <si>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</si>
  <si>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</si>
  <si>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</si>
  <si>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</si>
  <si>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</si>
  <si>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</si>
  <si>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</si>
  <si>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</si>
  <si>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</si>
  <si>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</si>
  <si>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</si>
  <si>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</si>
  <si>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</si>
  <si>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</si>
  <si>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</si>
  <si>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</si>
  <si>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</si>
  <si>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</si>
  <si>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</si>
  <si>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</si>
  <si>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</si>
  <si>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</si>
  <si>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</si>
  <si>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</si>
  <si>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</si>
  <si>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</si>
  <si>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</si>
  <si>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</si>
  <si>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</si>
  <si>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</si>
  <si>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</si>
  <si>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</si>
  <si>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</si>
  <si>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</si>
  <si>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</si>
  <si>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</si>
  <si>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</si>
  <si>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</si>
  <si>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</si>
  <si>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</si>
  <si>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</si>
  <si>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</si>
  <si>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</si>
  <si>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</si>
  <si>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</si>
  <si>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</si>
  <si>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</si>
  <si>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</si>
  <si>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</si>
  <si>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</si>
  <si>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</si>
  <si>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</si>
  <si>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</si>
  <si>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</si>
  <si>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</si>
  <si>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</si>
  <si>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</si>
  <si>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</si>
  <si>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</si>
  <si>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</si>
  <si>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</si>
  <si>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</si>
  <si>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</si>
  <si>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</si>
  <si>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</si>
  <si>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</si>
  <si>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</si>
  <si>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</si>
  <si>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</si>
  <si>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</si>
  <si>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</si>
  <si>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</si>
  <si>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</si>
  <si>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</si>
  <si>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</si>
  <si>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</si>
  <si>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</si>
  <si>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</si>
  <si>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</si>
  <si>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</si>
  <si>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</si>
  <si>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</si>
  <si>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</si>
  <si>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</si>
  <si>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</si>
  <si>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</si>
  <si>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</si>
  <si>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</si>
  <si>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</si>
  <si>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</si>
  <si>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</si>
  <si>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</si>
  <si>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</si>
  <si>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</si>
  <si>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</si>
  <si>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</si>
  <si>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</si>
  <si>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</si>
  <si>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</si>
  <si>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</si>
  <si>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</si>
  <si>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</si>
  <si>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</si>
  <si>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</si>
  <si>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</si>
  <si>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</si>
  <si>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</si>
  <si>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</si>
  <si>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</si>
  <si>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</si>
  <si>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</si>
  <si>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</si>
  <si>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</si>
  <si>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</si>
  <si>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</si>
  <si>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</si>
  <si>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</si>
  <si>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</si>
  <si>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</si>
  <si>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</si>
  <si>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</si>
  <si>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</si>
  <si>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</si>
  <si>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</si>
  <si>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</si>
  <si>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</si>
  <si>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</si>
  <si>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</si>
  <si>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</si>
  <si>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</si>
  <si>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</si>
  <si>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</si>
  <si>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</si>
  <si>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</si>
  <si>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</si>
  <si>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</si>
  <si>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</si>
  <si>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</si>
  <si>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</si>
  <si>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</si>
  <si>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</si>
  <si>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</si>
  <si>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</si>
  <si>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</si>
  <si>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</si>
  <si>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</si>
  <si>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</si>
  <si>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</si>
  <si>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</si>
  <si>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</si>
  <si>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</si>
  <si>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</si>
  <si>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</si>
  <si>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</si>
  <si>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</si>
  <si>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</si>
  <si>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</si>
  <si>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</si>
  <si>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</si>
  <si>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</si>
  <si>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</si>
  <si>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</si>
  <si>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</si>
  <si>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</si>
  <si>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</si>
  <si>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</si>
  <si>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</si>
  <si>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</si>
  <si>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</si>
  <si>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</si>
  <si>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</si>
  <si>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</si>
  <si>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</si>
  <si>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</si>
  <si>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</si>
  <si>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</si>
  <si>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</si>
  <si>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</si>
  <si>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</si>
  <si>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</si>
  <si>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</si>
  <si>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</si>
  <si>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</si>
  <si>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</si>
  <si>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</si>
  <si>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</si>
  <si>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</si>
  <si>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</si>
  <si>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</si>
  <si>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</si>
  <si>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</si>
  <si>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</si>
  <si>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</si>
  <si>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</si>
  <si>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</si>
  <si>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</si>
  <si>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</si>
  <si>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</si>
  <si>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</si>
  <si>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</si>
  <si>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</si>
  <si>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</si>
  <si>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</si>
  <si>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</si>
  <si>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</si>
  <si>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</si>
  <si>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</si>
  <si>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</si>
  <si>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</si>
  <si>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</si>
  <si>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</si>
  <si>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</si>
  <si>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</si>
  <si>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</si>
  <si>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</si>
  <si>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</si>
  <si>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</si>
  <si>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</si>
  <si>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</si>
  <si>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</si>
  <si>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</si>
  <si>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</si>
  <si>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</si>
  <si>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</si>
  <si>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</si>
  <si>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</si>
  <si>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</si>
  <si>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</si>
  <si>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</si>
  <si>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</si>
  <si>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</si>
  <si>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</si>
  <si>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</si>
  <si>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</si>
  <si>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</si>
  <si>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</si>
  <si>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</si>
  <si>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</si>
  <si>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</si>
  <si>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</si>
  <si>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</si>
  <si>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</si>
  <si>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</si>
  <si>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</si>
  <si>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</si>
  <si>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</si>
  <si>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</si>
  <si>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</si>
  <si>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</si>
  <si>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</si>
  <si>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</si>
  <si>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</si>
  <si>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</si>
  <si>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</si>
  <si>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</si>
  <si>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</si>
  <si>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</si>
  <si>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</si>
  <si>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</si>
  <si>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</si>
  <si>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</si>
  <si>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</si>
  <si>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</si>
  <si>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</si>
  <si>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</si>
  <si>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</si>
  <si>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</si>
  <si>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</si>
  <si>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</si>
  <si>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</si>
  <si>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</si>
  <si>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</si>
  <si>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</si>
  <si>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</si>
  <si>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</si>
  <si>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</si>
  <si>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</si>
  <si>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</si>
  <si>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</si>
  <si>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</si>
  <si>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</si>
  <si>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</si>
  <si>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</si>
  <si>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</si>
  <si>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</si>
  <si>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</si>
  <si>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</si>
  <si>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</si>
  <si>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</si>
  <si>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</si>
  <si>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</si>
  <si>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</si>
  <si>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</si>
  <si>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</si>
  <si>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</si>
  <si>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</si>
  <si>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</si>
  <si>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</si>
  <si>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</si>
  <si>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</si>
  <si>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</si>
  <si>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</si>
  <si>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</si>
  <si>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</si>
  <si>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</si>
  <si>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</si>
  <si>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</si>
  <si>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</si>
  <si>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</si>
  <si>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</si>
  <si>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</si>
  <si>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</si>
  <si>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</si>
  <si>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</si>
  <si>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</si>
  <si>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</si>
  <si>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</si>
  <si>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</si>
  <si>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</si>
  <si>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</si>
  <si>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</si>
  <si>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</si>
  <si>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</si>
  <si>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</si>
  <si>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</si>
  <si>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</si>
  <si>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</si>
  <si>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</si>
  <si>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</si>
  <si>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</si>
  <si>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</si>
  <si>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</si>
  <si>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</si>
  <si>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</si>
  <si>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</si>
  <si>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</si>
  <si>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</si>
  <si>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</si>
  <si>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</si>
  <si>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</si>
  <si>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</si>
  <si>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</si>
  <si>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</si>
  <si>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</si>
  <si>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</si>
  <si>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</si>
  <si>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</si>
  <si>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</si>
  <si>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</si>
  <si>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</si>
  <si>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</si>
  <si>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</si>
  <si>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</si>
  <si>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</si>
  <si>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</si>
  <si>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</si>
  <si>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</si>
  <si>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</si>
  <si>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</si>
  <si>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</si>
  <si>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</si>
  <si>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</si>
  <si>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</si>
  <si>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</si>
  <si>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</si>
  <si>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</si>
  <si>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</si>
  <si>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</si>
  <si>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</si>
  <si>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</si>
  <si>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</si>
  <si>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</si>
  <si>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</si>
  <si>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</si>
  <si>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</si>
  <si>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</si>
  <si>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</si>
  <si>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</si>
  <si>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</si>
  <si>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</si>
  <si>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</si>
  <si>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</si>
  <si>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</si>
  <si>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</si>
  <si>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</si>
  <si>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</si>
  <si>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</si>
  <si>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</si>
  <si>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</si>
  <si>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</si>
  <si>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</si>
  <si>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</si>
  <si>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</si>
  <si>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</si>
  <si>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</si>
  <si>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</si>
  <si>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</si>
  <si>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</si>
  <si>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</si>
  <si>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</si>
  <si>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</si>
  <si>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</si>
  <si>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</si>
  <si>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</si>
  <si>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</si>
  <si>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</si>
  <si>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</si>
  <si>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</si>
  <si>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</si>
  <si>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</si>
  <si>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</si>
  <si>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</si>
  <si>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</si>
  <si>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</si>
  <si>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</si>
  <si>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</si>
  <si>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</si>
  <si>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</si>
  <si>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</si>
  <si>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</si>
  <si>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</si>
  <si>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</si>
  <si>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</si>
  <si>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</si>
  <si>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</si>
  <si>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</si>
  <si>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</si>
  <si>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</si>
  <si>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</si>
  <si>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</si>
  <si>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</si>
  <si>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</si>
  <si>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</si>
  <si>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</si>
  <si>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</si>
  <si>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</si>
  <si>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</si>
  <si>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</si>
  <si>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</si>
  <si>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</si>
  <si>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</si>
  <si>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</si>
  <si>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</si>
  <si>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</si>
  <si>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</si>
  <si>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</si>
  <si>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</si>
  <si>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</si>
  <si>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</si>
  <si>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</si>
  <si>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</si>
  <si>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</si>
  <si>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</si>
  <si>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</si>
  <si>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</si>
  <si>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</si>
  <si>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</si>
  <si>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</si>
  <si>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</si>
  <si>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</si>
  <si>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</si>
  <si>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</si>
  <si>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</si>
  <si>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</si>
  <si>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</si>
  <si>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</si>
  <si>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</si>
  <si>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</si>
  <si>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</si>
  <si>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</si>
  <si>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</si>
  <si>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</si>
  <si>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</si>
  <si>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</si>
  <si>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</si>
  <si>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</si>
  <si>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</si>
  <si>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</si>
  <si>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</si>
  <si>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</si>
  <si>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</si>
  <si>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</si>
  <si>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</si>
  <si>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</si>
  <si>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</si>
  <si>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</si>
  <si>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</si>
  <si>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</si>
  <si>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</si>
  <si>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</si>
  <si>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</si>
  <si>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</si>
  <si>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</si>
  <si>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</si>
  <si>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</si>
  <si>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</si>
  <si>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</si>
  <si>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</si>
  <si>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</si>
  <si>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</si>
  <si>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</si>
  <si>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</si>
  <si>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</si>
  <si>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</si>
  <si>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</si>
  <si>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</si>
  <si>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</si>
  <si>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</si>
  <si>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</si>
  <si>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</si>
  <si>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</si>
  <si>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</si>
  <si>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</si>
  <si>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</si>
  <si>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</si>
  <si>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</si>
  <si>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</si>
  <si>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</si>
  <si>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</si>
  <si>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</si>
  <si>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</si>
  <si>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</si>
  <si>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</si>
  <si>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</si>
  <si>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</si>
  <si>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</si>
  <si>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</si>
  <si>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</si>
  <si>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</si>
  <si>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</si>
  <si>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</si>
  <si>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</si>
  <si>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</si>
  <si>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</si>
  <si>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</si>
  <si>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</si>
  <si>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</si>
  <si>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</si>
  <si>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</si>
  <si>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</si>
  <si>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</si>
  <si>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</si>
  <si>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</si>
  <si>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</si>
  <si>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</si>
  <si>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</si>
  <si>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</si>
  <si>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</si>
  <si>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</si>
  <si>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</si>
  <si>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</si>
  <si>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</si>
  <si>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</si>
  <si>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</si>
  <si>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</si>
  <si>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</si>
  <si>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</si>
  <si>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</si>
  <si>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</si>
  <si>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</si>
  <si>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</si>
  <si>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</si>
  <si>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</si>
  <si>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</si>
  <si>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</si>
  <si>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</si>
  <si>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</si>
  <si>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</si>
  <si>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</si>
  <si>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</si>
  <si>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</si>
  <si>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</si>
  <si>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</si>
  <si>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</si>
  <si>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</si>
  <si>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</si>
  <si>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</si>
  <si>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</si>
  <si>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</si>
  <si>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</si>
  <si>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</si>
  <si>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</si>
  <si>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</si>
  <si>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</si>
  <si>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</si>
  <si>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</si>
  <si>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</si>
  <si>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</si>
  <si>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</si>
  <si>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</si>
  <si>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</si>
  <si>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</si>
  <si>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</si>
  <si>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</si>
  <si>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</si>
  <si>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</si>
  <si>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</si>
  <si>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</si>
  <si>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</si>
  <si>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</si>
  <si>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</si>
  <si>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</si>
  <si>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</si>
  <si>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</si>
  <si>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</si>
  <si>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</si>
  <si>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</si>
  <si>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</si>
  <si>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</si>
  <si>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</si>
  <si>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</si>
  <si>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</si>
  <si>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</si>
  <si>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</si>
  <si>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</si>
  <si>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</si>
  <si>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</si>
  <si>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</si>
  <si>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</si>
  <si>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</si>
  <si>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</si>
  <si>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</si>
  <si>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</si>
  <si>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</si>
  <si>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</si>
  <si>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</si>
  <si>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</si>
  <si>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</si>
  <si>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</si>
  <si>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</si>
  <si>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</si>
  <si>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</si>
  <si>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</si>
  <si>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</si>
  <si>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</si>
  <si>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</si>
  <si>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</si>
  <si>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</si>
  <si>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</si>
  <si>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</si>
  <si>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</si>
  <si>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</si>
  <si>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</si>
  <si>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</si>
  <si>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</si>
  <si>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</si>
  <si>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</si>
  <si>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</si>
  <si>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</si>
  <si>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</si>
  <si>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</si>
  <si>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</si>
  <si>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</si>
  <si>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</si>
  <si>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</si>
  <si>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</si>
  <si>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</si>
  <si>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</si>
  <si>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</si>
  <si>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</si>
  <si>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</si>
  <si>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</si>
  <si>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</si>
  <si>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</si>
  <si>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</si>
  <si>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</si>
  <si>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</si>
  <si>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</si>
  <si>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</si>
  <si>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</si>
  <si>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</si>
  <si>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</si>
  <si>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</si>
  <si>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</si>
  <si>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</si>
  <si>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</si>
  <si>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</si>
  <si>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</si>
  <si>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</si>
  <si>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</si>
  <si>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</si>
  <si>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</si>
  <si>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</si>
  <si>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</si>
  <si>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</si>
  <si>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</si>
  <si>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</si>
  <si>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</si>
  <si>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</si>
  <si>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</si>
  <si>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</si>
  <si>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</si>
  <si>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</si>
  <si>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</si>
  <si>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</si>
  <si>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</si>
  <si>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</si>
  <si>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</si>
  <si>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</si>
  <si>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</si>
  <si>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</si>
  <si>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</si>
  <si>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</si>
  <si>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</si>
  <si>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</si>
  <si>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</si>
  <si>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</si>
  <si>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</si>
  <si>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</si>
  <si>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</si>
  <si>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</si>
  <si>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</si>
  <si>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</si>
  <si>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</si>
  <si>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</si>
  <si>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</si>
  <si>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</si>
  <si>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</si>
  <si>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</si>
  <si>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</si>
  <si>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</si>
  <si>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</si>
  <si>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</si>
  <si>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</si>
  <si>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</si>
  <si>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</si>
  <si>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</si>
  <si>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</si>
  <si>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</si>
  <si>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</si>
  <si>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</si>
  <si>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</si>
  <si>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</si>
  <si>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</si>
  <si>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</si>
  <si>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</si>
  <si>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</si>
  <si>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</si>
  <si>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</si>
  <si>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</si>
  <si>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</si>
  <si>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</si>
  <si>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</si>
  <si>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</si>
  <si>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</si>
  <si>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</si>
  <si>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</si>
  <si>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</si>
  <si>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</si>
  <si>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</si>
  <si>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</si>
  <si>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</si>
  <si>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</si>
  <si>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</si>
  <si>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</si>
  <si>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</si>
  <si>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</si>
  <si>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</si>
  <si>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</si>
  <si>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</si>
  <si>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</si>
  <si>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</si>
  <si>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</si>
  <si>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</si>
  <si>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</si>
  <si>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</si>
  <si>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</si>
  <si>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</si>
  <si>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</si>
  <si>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</si>
  <si>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</si>
  <si>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</si>
  <si>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</si>
  <si>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</si>
  <si>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</si>
  <si>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</si>
  <si>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</si>
  <si>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</si>
  <si>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</si>
  <si>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</si>
  <si>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</si>
  <si>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</si>
  <si>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</si>
  <si>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</si>
  <si>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</si>
  <si>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</si>
  <si>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</si>
  <si>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</si>
  <si>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</si>
  <si>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</si>
  <si>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</si>
  <si>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</si>
  <si>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</si>
  <si>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</si>
  <si>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</si>
  <si>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</si>
  <si>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</si>
  <si>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</si>
  <si>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</si>
  <si>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</si>
  <si>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</si>
  <si>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</si>
  <si>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</si>
  <si>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</si>
  <si>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</si>
  <si>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</si>
  <si>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</si>
  <si>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</si>
  <si>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</si>
  <si>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</si>
  <si>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</si>
  <si>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</si>
  <si>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</si>
  <si>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</si>
  <si>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</si>
  <si>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</si>
  <si>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</si>
  <si>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</si>
  <si>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</si>
  <si>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</si>
  <si>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</si>
  <si>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</si>
  <si>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</si>
  <si>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</si>
  <si>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</si>
  <si>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</si>
  <si>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</si>
  <si>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</si>
  <si>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</si>
  <si>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</si>
  <si>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</si>
  <si>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</si>
  <si>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</si>
  <si>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</si>
  <si>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</si>
  <si>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</si>
  <si>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</si>
  <si>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</si>
  <si>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</si>
  <si>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</si>
  <si>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</si>
  <si>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</si>
  <si>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</si>
  <si>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</si>
  <si>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</si>
  <si>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</si>
  <si>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</si>
  <si>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</si>
  <si>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</si>
  <si>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</si>
  <si>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</si>
  <si>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</si>
  <si>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</si>
  <si>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</si>
  <si>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</si>
  <si>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</si>
  <si>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</si>
  <si>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</si>
  <si>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</si>
  <si>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</si>
  <si>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</si>
  <si>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</si>
  <si>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</si>
  <si>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</si>
  <si>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</si>
  <si>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</si>
  <si>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</si>
  <si>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</si>
  <si>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</si>
  <si>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</si>
  <si>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</si>
  <si>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</si>
  <si>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</si>
  <si>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</si>
  <si>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</si>
  <si>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</si>
  <si>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</si>
  <si>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</si>
  <si>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</si>
  <si>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</si>
  <si>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</si>
  <si>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</si>
  <si>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</si>
  <si>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</si>
  <si>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</si>
  <si>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</si>
  <si>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</si>
  <si>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</si>
  <si>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</si>
  <si>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</si>
  <si>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</si>
  <si>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</si>
  <si>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</si>
  <si>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</si>
  <si>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</si>
  <si>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</si>
  <si>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</si>
  <si>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</si>
  <si>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</si>
  <si>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</si>
  <si>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</si>
  <si>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</si>
  <si>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</si>
  <si>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</si>
  <si>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</si>
  <si>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</si>
  <si>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</si>
  <si>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</si>
  <si>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</si>
  <si>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</si>
  <si>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</si>
  <si>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</si>
  <si>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</si>
  <si>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</si>
  <si>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</si>
  <si>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</si>
  <si>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</si>
  <si>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</si>
  <si>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</si>
  <si>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</si>
  <si>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</si>
  <si>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</si>
  <si>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</si>
  <si>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</si>
  <si>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</si>
  <si>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</si>
  <si>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</si>
  <si>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</si>
  <si>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</si>
  <si>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</si>
  <si>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</si>
  <si>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</si>
  <si>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</si>
  <si>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</si>
  <si>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</si>
  <si>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</si>
  <si>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</si>
  <si>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</si>
  <si>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</si>
  <si>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</si>
  <si>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</si>
  <si>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</si>
  <si>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</si>
  <si>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</si>
  <si>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</si>
  <si>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</si>
  <si>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</si>
  <si>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</si>
  <si>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</si>
  <si>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</si>
  <si>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</si>
  <si>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</si>
  <si>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</si>
  <si>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</si>
  <si>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</si>
  <si>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</si>
  <si>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</si>
  <si>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</si>
  <si>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</si>
  <si>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</si>
  <si>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</si>
  <si>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</si>
  <si>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</si>
  <si>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</si>
  <si>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</si>
  <si>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</si>
  <si>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</si>
  <si>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</si>
  <si>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</si>
  <si>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</si>
  <si>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</si>
  <si>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</si>
  <si>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</si>
  <si>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</si>
  <si>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</si>
  <si>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</si>
  <si>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</si>
  <si>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</si>
  <si>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</si>
  <si>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</si>
  <si>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</si>
  <si>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</si>
  <si>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</si>
  <si>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</si>
  <si>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</si>
  <si>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</si>
  <si>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</si>
  <si>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</si>
  <si>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</si>
  <si>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</si>
  <si>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</si>
  <si>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</si>
  <si>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</si>
  <si>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</si>
  <si>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</si>
  <si>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</si>
  <si>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</si>
  <si>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</si>
  <si>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</si>
  <si>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</si>
  <si>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</si>
  <si>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</si>
  <si>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</si>
  <si>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</si>
  <si>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</si>
  <si>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</si>
  <si>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</si>
  <si>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</si>
  <si>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</si>
  <si>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</si>
  <si>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</si>
  <si>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</si>
  <si>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</si>
  <si>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</si>
  <si>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</si>
  <si>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</si>
  <si>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</si>
  <si>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</si>
  <si>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</si>
  <si>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</si>
  <si>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</si>
  <si>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</si>
  <si>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</si>
  <si>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</si>
  <si>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</si>
  <si>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</si>
  <si>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</si>
  <si>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</si>
  <si>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</si>
  <si>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</si>
  <si>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</si>
  <si>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</si>
  <si>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</si>
  <si>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</si>
  <si>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</si>
  <si>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</si>
  <si>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</si>
  <si>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</si>
  <si>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</si>
  <si>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</si>
  <si>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</si>
  <si>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</si>
  <si>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</si>
  <si>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</si>
  <si>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</si>
  <si>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</si>
  <si>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</si>
  <si>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</si>
  <si>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</si>
  <si>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</si>
  <si>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</si>
  <si>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</si>
  <si>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</si>
  <si>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</si>
  <si>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</si>
  <si>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</si>
  <si>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</si>
  <si>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</si>
  <si>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</si>
  <si>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</si>
  <si>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</si>
  <si>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</si>
  <si>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</si>
  <si>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</si>
  <si>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</si>
  <si>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</si>
  <si>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</si>
  <si>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</si>
  <si>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</si>
  <si>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</si>
  <si>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</si>
  <si>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</si>
  <si>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</si>
  <si>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</si>
  <si>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</si>
  <si>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</si>
  <si>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</si>
  <si>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</si>
  <si>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</si>
  <si>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</si>
  <si>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</si>
  <si>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</si>
  <si>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</si>
  <si>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</si>
  <si>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</si>
  <si>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</si>
  <si>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</si>
  <si>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</si>
  <si>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</si>
  <si>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</si>
  <si>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</si>
  <si>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</si>
  <si>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</si>
  <si>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</si>
  <si>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</si>
  <si>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</si>
  <si>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</si>
  <si>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</si>
  <si>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</si>
  <si>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</si>
  <si>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</si>
  <si>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</si>
  <si>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</si>
  <si>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</si>
  <si>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</si>
  <si>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</si>
  <si>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</si>
  <si>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</si>
  <si>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</si>
  <si>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</si>
  <si>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</si>
  <si>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</si>
  <si>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</si>
  <si>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</si>
  <si>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</si>
  <si>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</si>
  <si>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</si>
  <si>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</si>
  <si>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</si>
  <si>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</si>
  <si>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</si>
  <si>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</si>
  <si>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</si>
  <si>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</si>
  <si>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</si>
  <si>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</si>
  <si>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</si>
  <si>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</si>
  <si>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</si>
  <si>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</si>
  <si>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</si>
  <si>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</si>
  <si>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</si>
  <si>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</si>
  <si>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</si>
  <si>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</si>
  <si>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</si>
  <si>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</si>
  <si>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</si>
  <si>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</si>
  <si>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</si>
  <si>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</si>
  <si>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</si>
  <si>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</si>
  <si>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</si>
  <si>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</si>
  <si>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</si>
  <si>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</si>
  <si>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</si>
  <si>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</si>
  <si>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</si>
  <si>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</si>
  <si>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</si>
  <si>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</si>
  <si>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</si>
  <si>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</si>
  <si>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</si>
  <si>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</si>
  <si>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</si>
  <si>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</si>
  <si>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</si>
  <si>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</si>
  <si>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</si>
  <si>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</si>
  <si>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</si>
  <si>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</si>
  <si>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</si>
  <si>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</si>
  <si>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</si>
  <si>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</si>
  <si>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</si>
  <si>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</si>
  <si>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</si>
  <si>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</si>
  <si>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</si>
  <si>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</si>
  <si>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</si>
  <si>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</si>
  <si>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</si>
  <si>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</si>
  <si>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</si>
  <si>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</si>
  <si>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</si>
  <si>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</si>
  <si>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</si>
  <si>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</si>
  <si>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</si>
  <si>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</si>
  <si>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</si>
  <si>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</si>
  <si>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</si>
  <si>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</si>
  <si>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</si>
  <si>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</si>
  <si>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</si>
  <si>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</si>
  <si>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</si>
  <si>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</si>
  <si>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</si>
  <si>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</si>
  <si>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</si>
  <si>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</si>
  <si>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</si>
  <si>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</si>
  <si>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</si>
  <si>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</si>
  <si>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</si>
  <si>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</si>
  <si>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</si>
  <si>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</si>
  <si>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</si>
  <si>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</si>
  <si>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</si>
  <si>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</si>
  <si>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</si>
  <si>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</si>
  <si>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</si>
  <si>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</si>
  <si>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</si>
  <si>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</si>
  <si>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</si>
  <si>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</si>
  <si>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</si>
  <si>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</si>
  <si>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</si>
  <si>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</si>
  <si>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</si>
  <si>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</si>
  <si>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</si>
  <si>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</si>
  <si>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</si>
  <si>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</si>
  <si>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</si>
  <si>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</si>
  <si>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</si>
  <si>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</si>
  <si>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</si>
  <si>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</si>
  <si>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</si>
  <si>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</si>
  <si>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</si>
  <si>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</si>
  <si>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</si>
  <si>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</si>
  <si>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</si>
  <si>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</si>
  <si>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</si>
  <si>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</si>
  <si>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</si>
  <si>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</si>
  <si>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</si>
  <si>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</si>
  <si>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</si>
  <si>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</si>
  <si>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</si>
  <si>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</si>
  <si>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</si>
  <si>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</si>
  <si>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</si>
  <si>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</si>
  <si>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</si>
  <si>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</si>
  <si>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</si>
  <si>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</si>
  <si>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</si>
  <si>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</si>
  <si>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</si>
  <si>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</si>
  <si>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</si>
  <si>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</si>
  <si>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</si>
  <si>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</si>
  <si>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</si>
  <si>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</si>
  <si>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</si>
  <si>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</si>
  <si>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</si>
  <si>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</si>
  <si>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</si>
  <si>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</si>
  <si>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</si>
  <si>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</si>
  <si>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</si>
  <si>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</si>
  <si>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</si>
  <si>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</si>
  <si>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</si>
  <si>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</si>
  <si>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</si>
  <si>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</si>
  <si>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</si>
  <si>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</si>
  <si>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</si>
  <si>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</si>
  <si>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</si>
  <si>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</si>
  <si>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</si>
  <si>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</si>
  <si>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</si>
  <si>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</si>
  <si>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</si>
  <si>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</si>
  <si>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</si>
  <si>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</si>
  <si>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</si>
  <si>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</si>
  <si>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</si>
  <si>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</si>
  <si>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</si>
  <si>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</si>
  <si>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</si>
  <si>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</si>
  <si>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</si>
  <si>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</si>
  <si>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</si>
  <si>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</si>
  <si>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</si>
  <si>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</si>
  <si>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</si>
  <si>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</si>
  <si>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</si>
  <si>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</si>
  <si>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</si>
  <si>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</si>
  <si>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</si>
  <si>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</si>
  <si>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</si>
  <si>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</si>
  <si>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</si>
  <si>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</si>
  <si>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</si>
  <si>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</si>
  <si>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</si>
  <si>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</si>
  <si>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</si>
  <si>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</si>
  <si>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</si>
  <si>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</si>
  <si>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</si>
  <si>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</si>
  <si>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</si>
  <si>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</si>
  <si>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</si>
  <si>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</si>
  <si>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</si>
  <si>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</si>
  <si>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</si>
  <si>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</si>
  <si>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</si>
  <si>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</si>
  <si>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</si>
  <si>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</si>
  <si>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</si>
  <si>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</si>
  <si>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</si>
  <si>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</si>
  <si>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</si>
  <si>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</si>
  <si>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</si>
  <si>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</si>
  <si>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</si>
  <si>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</si>
  <si>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</si>
  <si>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</si>
  <si>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</si>
  <si>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</si>
  <si>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</si>
  <si>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</si>
  <si>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</si>
  <si>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</si>
  <si>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</si>
  <si>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</si>
  <si>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</si>
  <si>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</si>
  <si>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</si>
  <si>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</si>
  <si>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</si>
  <si>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</si>
  <si>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</si>
  <si>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</si>
  <si>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</si>
  <si>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</si>
  <si>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</si>
  <si>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</si>
  <si>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</si>
  <si>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</si>
  <si>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</si>
  <si>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</si>
  <si>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</si>
  <si>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</si>
  <si>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</si>
  <si>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</si>
  <si>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</si>
  <si>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</si>
  <si>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</si>
  <si>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</si>
  <si>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</si>
  <si>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</si>
  <si>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</si>
  <si>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</si>
  <si>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</si>
  <si>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</si>
  <si>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</si>
  <si>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</si>
  <si>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</si>
  <si>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</si>
  <si>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</si>
  <si>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</si>
  <si>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</si>
  <si>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</si>
  <si>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</si>
  <si>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</si>
  <si>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</si>
  <si>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</si>
  <si>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</si>
  <si>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</si>
  <si>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</si>
  <si>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</si>
  <si>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</si>
  <si>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</si>
  <si>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</si>
  <si>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</si>
  <si>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</si>
  <si>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</si>
  <si>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</si>
  <si>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</si>
  <si>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</si>
  <si>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</si>
  <si>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</si>
  <si>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</si>
  <si>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</si>
  <si>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</si>
  <si>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</si>
  <si>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</si>
  <si>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</si>
  <si>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</si>
  <si>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</si>
  <si>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</si>
  <si>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</si>
  <si>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</si>
  <si>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</si>
  <si>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</si>
  <si>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</si>
  <si>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</si>
  <si>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</si>
  <si>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</si>
  <si>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</si>
  <si>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</si>
  <si>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</si>
  <si>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</si>
  <si>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</si>
  <si>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</si>
  <si>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</si>
  <si>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</si>
  <si>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</si>
  <si>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</si>
  <si>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</si>
  <si>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</si>
  <si>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</si>
  <si>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</si>
  <si>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</si>
  <si>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</si>
  <si>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</si>
  <si>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</si>
  <si>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</si>
  <si>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</si>
  <si>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</si>
  <si>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</si>
  <si>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</si>
  <si>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</si>
  <si>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</si>
  <si>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</si>
  <si>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</si>
  <si>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</si>
  <si>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</si>
  <si>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</si>
  <si>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</si>
  <si>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</si>
  <si>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</si>
  <si>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</si>
  <si>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</si>
  <si>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</si>
  <si>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</si>
  <si>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</si>
  <si>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</si>
  <si>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</si>
  <si>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</si>
  <si>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</si>
  <si>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</si>
  <si>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</si>
  <si>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</si>
  <si>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</si>
  <si>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</si>
  <si>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</si>
  <si>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</si>
  <si>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</si>
  <si>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</si>
  <si>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</si>
  <si>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</si>
  <si>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</si>
  <si>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</si>
  <si>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</si>
  <si>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</si>
  <si>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</si>
  <si>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</si>
  <si>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</si>
  <si>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</si>
  <si>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</si>
  <si>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</si>
  <si>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</si>
  <si>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</si>
  <si>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</si>
  <si>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</si>
  <si>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</si>
  <si>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</si>
  <si>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</si>
  <si>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</si>
  <si>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</si>
  <si>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</si>
  <si>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</si>
  <si>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</si>
  <si>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</si>
  <si>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</si>
  <si>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</si>
  <si>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</si>
  <si>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</si>
  <si>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</si>
  <si>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</si>
  <si>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</si>
  <si>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</si>
  <si>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</si>
  <si>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</si>
  <si>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</si>
  <si>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</si>
  <si>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</si>
  <si>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</si>
  <si>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</si>
  <si>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</si>
  <si>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</si>
  <si>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</si>
  <si>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</si>
  <si>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</si>
  <si>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</si>
  <si>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</si>
  <si>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</si>
  <si>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</si>
  <si>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</si>
  <si>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</si>
  <si>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</si>
  <si>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</si>
  <si>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</si>
  <si>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</si>
  <si>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</si>
  <si>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</si>
  <si>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</si>
  <si>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</si>
  <si>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</si>
  <si>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</si>
  <si>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</si>
  <si>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</si>
  <si>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</si>
  <si>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</si>
  <si>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</si>
  <si>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</si>
  <si>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</si>
  <si>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</si>
  <si>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</si>
  <si>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</si>
  <si>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</si>
  <si>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</si>
  <si>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</si>
  <si>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</si>
  <si>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</si>
  <si>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</si>
  <si>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</si>
  <si>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</si>
  <si>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</si>
  <si>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</si>
  <si>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</si>
  <si>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</si>
  <si>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</si>
  <si>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</si>
  <si>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</si>
  <si>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</si>
  <si>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</si>
  <si>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</si>
  <si>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</si>
  <si>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</si>
  <si>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</si>
  <si>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</si>
  <si>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</si>
  <si>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</si>
  <si>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</si>
  <si>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</si>
  <si>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</si>
  <si>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</si>
  <si>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</si>
  <si>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</si>
  <si>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</si>
  <si>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</si>
  <si>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</si>
  <si>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</si>
  <si>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</si>
  <si>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</si>
  <si>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</si>
  <si>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</si>
  <si>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</si>
  <si>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</si>
  <si>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</si>
  <si>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</si>
  <si>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</si>
  <si>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</si>
  <si>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</si>
  <si>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</si>
  <si>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</si>
  <si>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</si>
  <si>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</si>
  <si>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</si>
  <si>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</si>
  <si>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</si>
  <si>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</si>
  <si>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</si>
  <si>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</si>
  <si>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</si>
  <si>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</si>
  <si>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</si>
  <si>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</si>
  <si>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</si>
  <si>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</si>
  <si>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</si>
  <si>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</si>
  <si>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</si>
  <si>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</si>
  <si>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</si>
  <si>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</si>
  <si>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</si>
  <si>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</si>
  <si>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</si>
  <si>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</si>
  <si>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</si>
  <si>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</si>
  <si>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</si>
  <si>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</si>
  <si>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</si>
  <si>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</si>
  <si>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</si>
  <si>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</si>
  <si>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</si>
  <si>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</si>
  <si>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</si>
  <si>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</si>
  <si>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</si>
  <si>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</si>
  <si>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</si>
  <si>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</si>
  <si>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</si>
  <si>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</si>
  <si>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</si>
  <si>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</si>
  <si>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</si>
  <si>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</si>
  <si>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</si>
  <si>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</si>
  <si>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</si>
  <si>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</si>
  <si>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</si>
  <si>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</si>
  <si>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</si>
  <si>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</si>
  <si>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</si>
  <si>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</si>
  <si>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</si>
  <si>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</si>
  <si>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</si>
  <si>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</si>
  <si>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</si>
  <si>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</si>
  <si>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</si>
  <si>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</si>
  <si>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</si>
  <si>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</si>
  <si>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</si>
  <si>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</si>
  <si>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</si>
  <si>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</si>
  <si>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</si>
  <si>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</si>
  <si>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</si>
  <si>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</si>
  <si>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</si>
  <si>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</si>
  <si>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</si>
  <si>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</si>
  <si>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</si>
  <si>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</si>
  <si>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</si>
  <si>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</si>
  <si>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</si>
  <si>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</si>
  <si>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</si>
  <si>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</si>
  <si>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</si>
  <si>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</si>
  <si>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</si>
  <si>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</si>
  <si>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</si>
  <si>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</si>
  <si>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</si>
  <si>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</si>
  <si>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</si>
  <si>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</si>
  <si>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</si>
  <si>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</si>
  <si>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</si>
  <si>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</si>
  <si>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</si>
  <si>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</si>
  <si>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</si>
  <si>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</si>
  <si>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</si>
  <si>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</si>
  <si>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</si>
  <si>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</si>
  <si>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</si>
  <si>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</si>
  <si>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</si>
  <si>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</si>
  <si>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</si>
  <si>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</si>
  <si>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</si>
  <si>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</si>
  <si>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</si>
  <si>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</si>
  <si>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</si>
  <si>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</si>
  <si>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</si>
  <si>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</si>
  <si>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</si>
  <si>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</si>
  <si>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</si>
  <si>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</si>
  <si>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</si>
  <si>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</si>
  <si>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</si>
  <si>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</si>
  <si>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</si>
  <si>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</si>
  <si>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</si>
  <si>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</si>
  <si>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</si>
  <si>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</si>
  <si>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</si>
  <si>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</si>
  <si>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</si>
  <si>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</si>
  <si>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</si>
  <si>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</si>
  <si>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</si>
  <si>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</si>
  <si>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</si>
  <si>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</si>
  <si>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</si>
  <si>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</si>
  <si>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</si>
  <si>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</si>
  <si>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</si>
  <si>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</si>
  <si>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</si>
  <si>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</si>
  <si>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</si>
  <si>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</si>
  <si>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</si>
  <si>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</si>
  <si>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</si>
  <si>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</si>
  <si>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</si>
  <si>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</si>
  <si>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</si>
  <si>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</si>
  <si>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</si>
  <si>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</si>
  <si>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</si>
  <si>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</si>
  <si>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</si>
  <si>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</si>
  <si>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</si>
  <si>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</si>
  <si>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</si>
  <si>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</si>
  <si>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</si>
  <si>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</si>
  <si>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</si>
  <si>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</si>
  <si>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</si>
  <si>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</si>
  <si>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</si>
  <si>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</si>
  <si>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</si>
  <si>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</si>
  <si>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</si>
  <si>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</si>
  <si>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</si>
  <si>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</si>
  <si>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</si>
  <si>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</si>
  <si>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</si>
  <si>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</si>
  <si>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</si>
  <si>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</si>
  <si>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</si>
  <si>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</si>
  <si>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</si>
  <si>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</si>
  <si>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</si>
  <si>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</si>
  <si>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</si>
  <si>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</si>
  <si>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</si>
  <si>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</si>
  <si>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</si>
  <si>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</si>
  <si>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</si>
  <si>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</si>
  <si>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</si>
  <si>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</si>
  <si>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</si>
  <si>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</si>
  <si>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</si>
  <si>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</si>
  <si>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</si>
  <si>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</si>
  <si>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</si>
  <si>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</si>
  <si>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</si>
  <si>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</si>
  <si>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</si>
  <si>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</si>
  <si>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</si>
  <si>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</si>
  <si>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</si>
  <si>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</si>
  <si>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</si>
  <si>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</si>
  <si>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</si>
  <si>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</si>
  <si>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</si>
  <si>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</si>
  <si>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</si>
  <si>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</si>
  <si>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</si>
  <si>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</si>
  <si>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</si>
  <si>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</si>
  <si>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</si>
  <si>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</si>
  <si>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</si>
  <si>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</si>
  <si>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</si>
  <si>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</si>
  <si>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</si>
  <si>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</si>
  <si>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</si>
  <si>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</si>
  <si>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</si>
  <si>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</si>
  <si>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</si>
  <si>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</si>
  <si>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</si>
  <si>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</si>
  <si>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</si>
  <si>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</si>
  <si>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</si>
  <si>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</si>
  <si>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</si>
  <si>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</si>
  <si>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</si>
  <si>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</si>
  <si>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</si>
  <si>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</si>
  <si>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</si>
  <si>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</si>
  <si>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</si>
  <si>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</si>
  <si>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</si>
  <si>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</si>
  <si>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</si>
  <si>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</si>
  <si>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</si>
  <si>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</si>
  <si>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</si>
  <si>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</si>
  <si>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</si>
  <si>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</si>
  <si>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</si>
  <si>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</si>
  <si>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</si>
  <si>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</si>
  <si>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</si>
  <si>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</si>
  <si>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</si>
  <si>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</si>
  <si>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</si>
  <si>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</si>
  <si>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</si>
  <si>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</si>
  <si>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</si>
  <si>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</si>
  <si>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</si>
  <si>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</si>
  <si>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</si>
  <si>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</si>
  <si>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</si>
  <si>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</si>
  <si>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</si>
  <si>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</si>
  <si>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</si>
  <si>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</si>
  <si>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</si>
  <si>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</si>
  <si>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</si>
  <si>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</si>
  <si>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</si>
  <si>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</si>
  <si>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</si>
  <si>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</si>
  <si>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</si>
  <si>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</si>
  <si>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</si>
  <si>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</si>
  <si>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</si>
  <si>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</si>
  <si>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</si>
  <si>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</si>
  <si>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</si>
  <si>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</si>
  <si>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</si>
  <si>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</si>
  <si>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</si>
  <si>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</si>
  <si>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</si>
  <si>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</si>
  <si>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</si>
  <si>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</si>
  <si>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</si>
  <si>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</si>
  <si>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</si>
  <si>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</si>
  <si>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</si>
  <si>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</si>
  <si>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</si>
  <si>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</si>
  <si>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</si>
  <si>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</si>
  <si>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</si>
  <si>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</si>
  <si>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</si>
  <si>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</si>
  <si>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</si>
  <si>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</si>
  <si>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</si>
  <si>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</si>
  <si>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</si>
  <si>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</si>
  <si>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</si>
  <si>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</si>
  <si>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</si>
  <si>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</si>
  <si>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</si>
  <si>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</si>
  <si>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</si>
  <si>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</si>
  <si>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</si>
  <si>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</si>
  <si>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</si>
  <si>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</si>
  <si>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</si>
  <si>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</si>
  <si>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</si>
  <si>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</si>
  <si>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</si>
  <si>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</si>
  <si>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</si>
  <si>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</si>
  <si>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</si>
  <si>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</si>
  <si>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</si>
  <si>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</si>
  <si>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</si>
  <si>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</si>
  <si>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</si>
  <si>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</si>
  <si>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</si>
  <si>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</si>
  <si>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</si>
  <si>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</si>
  <si>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</si>
  <si>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</si>
  <si>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</si>
  <si>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</si>
  <si>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</si>
  <si>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</si>
  <si>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</si>
  <si>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</si>
  <si>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</si>
  <si>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</si>
  <si>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</si>
  <si>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</si>
  <si>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</si>
  <si>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</si>
  <si>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</si>
  <si>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</si>
  <si>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</si>
  <si>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</si>
  <si>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</si>
  <si>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</si>
  <si>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</si>
  <si>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</si>
  <si>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</si>
  <si>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</si>
  <si>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</si>
  <si>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</si>
  <si>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</si>
  <si>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</si>
  <si>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</si>
  <si>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</si>
  <si>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</si>
  <si>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</si>
  <si>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</si>
  <si>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</si>
  <si>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</si>
  <si>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</si>
  <si>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</si>
  <si>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</si>
  <si>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</si>
  <si>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</si>
  <si>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</si>
  <si>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</si>
  <si>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</si>
  <si>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</si>
  <si>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</si>
  <si>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</si>
  <si>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</si>
  <si>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</si>
  <si>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</si>
  <si>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</si>
  <si>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</si>
  <si>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</si>
  <si>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</si>
  <si>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</si>
  <si>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</si>
  <si>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</si>
  <si>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</si>
  <si>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</si>
  <si>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</si>
  <si>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</si>
  <si>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</si>
  <si>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</si>
  <si>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</si>
  <si>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</si>
  <si>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</si>
  <si>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</si>
  <si>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</si>
  <si>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</si>
  <si>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</si>
  <si>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</si>
  <si>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</si>
  <si>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</si>
  <si>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</si>
  <si>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</si>
  <si>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</si>
  <si>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</si>
  <si>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</si>
  <si>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</si>
  <si>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</si>
  <si>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</si>
  <si>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</si>
  <si>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</si>
  <si>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</si>
  <si>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</si>
  <si>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</si>
  <si>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</si>
  <si>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</si>
  <si>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</si>
  <si>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</si>
  <si>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</si>
  <si>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</si>
  <si>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</si>
  <si>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</si>
  <si>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</si>
  <si>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</si>
  <si>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</si>
  <si>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</si>
  <si>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</si>
  <si>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</si>
  <si>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</si>
  <si>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</si>
  <si>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</si>
  <si>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</si>
  <si>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</si>
  <si>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</si>
  <si>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</si>
  <si>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</si>
  <si>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</si>
  <si>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</si>
  <si>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</si>
  <si>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</si>
  <si>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</si>
  <si>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</si>
  <si>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</si>
  <si>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</si>
  <si>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</si>
  <si>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</si>
  <si>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</si>
  <si>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</si>
  <si>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</si>
  <si>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</si>
  <si>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</si>
  <si>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</si>
  <si>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</si>
  <si>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</si>
  <si>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</si>
  <si>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</si>
  <si>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</si>
  <si>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</si>
  <si>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</si>
  <si>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</si>
  <si>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</si>
  <si>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</si>
  <si>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</si>
  <si>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</si>
  <si>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</si>
  <si>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</si>
  <si>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</si>
  <si>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</si>
  <si>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</si>
  <si>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</si>
  <si>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</si>
  <si>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</si>
  <si>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</si>
  <si>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</si>
  <si>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</si>
  <si>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</si>
  <si>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</si>
  <si>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</si>
  <si>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</si>
  <si>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</si>
  <si>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</si>
  <si>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</si>
  <si>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</si>
  <si>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</si>
  <si>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</si>
  <si>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</si>
  <si>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</si>
  <si>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</si>
  <si>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</si>
  <si>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</si>
  <si>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</si>
  <si>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</si>
  <si>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</si>
  <si>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</si>
  <si>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</si>
  <si>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</si>
  <si>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</si>
  <si>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</si>
  <si>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</si>
  <si>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</si>
  <si>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</si>
  <si>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</si>
  <si>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</si>
  <si>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</si>
  <si>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</si>
  <si>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</si>
  <si>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</si>
  <si>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</si>
  <si>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</si>
  <si>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</si>
  <si>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</si>
  <si>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</si>
  <si>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</si>
  <si>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</si>
  <si>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</si>
  <si>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</si>
  <si>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</si>
  <si>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</si>
  <si>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</si>
  <si>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</si>
  <si>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</si>
  <si>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</si>
  <si>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</si>
  <si>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</si>
  <si>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</si>
  <si>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</si>
  <si>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</si>
  <si>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</si>
  <si>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</si>
  <si>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</si>
  <si>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</si>
  <si>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</si>
  <si>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</si>
  <si>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</si>
  <si>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</si>
  <si>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</si>
  <si>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</si>
  <si>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</si>
  <si>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</si>
  <si>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</si>
  <si>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</si>
  <si>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</si>
  <si>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</si>
  <si>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</si>
  <si>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</si>
  <si>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</si>
  <si>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</si>
  <si>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</si>
  <si>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</si>
  <si>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</si>
  <si>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</si>
  <si>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</si>
  <si>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</si>
  <si>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</si>
  <si>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</si>
  <si>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</si>
  <si>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</si>
  <si>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</si>
  <si>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</si>
  <si>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</si>
  <si>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</si>
  <si>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</si>
  <si>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</si>
  <si>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</si>
  <si>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</si>
  <si>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</si>
  <si>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</si>
  <si>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</si>
  <si>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</si>
  <si>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</si>
  <si>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</si>
  <si>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</si>
  <si>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</si>
  <si>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</si>
  <si>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</si>
  <si>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</si>
  <si>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</si>
  <si>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</si>
  <si>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</si>
  <si>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</si>
  <si>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</si>
  <si>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</si>
  <si>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</si>
  <si>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</si>
  <si>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</si>
  <si>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</si>
  <si>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</si>
  <si>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</si>
  <si>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</si>
  <si>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</si>
  <si>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</si>
  <si>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</si>
  <si>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</si>
  <si>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</si>
  <si>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</si>
  <si>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</si>
  <si>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</si>
  <si>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</si>
  <si>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</si>
  <si>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</si>
  <si>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</si>
  <si>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</si>
  <si>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</si>
  <si>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</si>
  <si>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</si>
  <si>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</si>
  <si>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</si>
  <si>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</si>
  <si>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</si>
  <si>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</si>
  <si>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</si>
  <si>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</si>
  <si>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</si>
  <si>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</si>
  <si>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</si>
  <si>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</si>
  <si>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</si>
  <si>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</si>
  <si>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</si>
  <si>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</si>
  <si>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</si>
  <si>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</si>
  <si>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</si>
  <si>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</si>
  <si>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</si>
  <si>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</si>
  <si>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</si>
  <si>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</si>
  <si>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</si>
  <si>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</si>
  <si>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</si>
  <si>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</si>
  <si>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</si>
  <si>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</si>
  <si>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</si>
  <si>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</si>
  <si>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</si>
  <si>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</si>
  <si>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</si>
  <si>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</si>
  <si>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</si>
  <si>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</si>
  <si>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</si>
  <si>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</si>
  <si>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</si>
  <si>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</si>
  <si>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</si>
  <si>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</si>
  <si>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</si>
  <si>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</si>
  <si>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</si>
  <si>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</si>
  <si>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</si>
  <si>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</si>
  <si>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</si>
  <si>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</si>
  <si>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</si>
  <si>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</si>
  <si>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</si>
  <si>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</si>
  <si>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</si>
  <si>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</si>
  <si>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</si>
  <si>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</si>
  <si>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</si>
  <si>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</si>
  <si>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</si>
  <si>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</si>
  <si>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</si>
  <si>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</si>
  <si>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</si>
  <si>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</si>
  <si>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</si>
  <si>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</si>
  <si>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</si>
  <si>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</si>
  <si>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</si>
  <si>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</si>
  <si>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</si>
  <si>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</si>
  <si>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</si>
  <si>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</si>
  <si>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</si>
  <si>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</si>
  <si>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</si>
  <si>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</si>
  <si>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</si>
  <si>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</si>
  <si>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</si>
  <si>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</si>
  <si>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</si>
  <si>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</si>
  <si>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</si>
  <si>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</si>
  <si>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</si>
  <si>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</si>
  <si>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</si>
  <si>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</si>
  <si>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</si>
  <si>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</si>
  <si>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</si>
  <si>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</si>
  <si>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</si>
  <si>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</si>
  <si>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</si>
  <si>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</si>
  <si>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</si>
  <si>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</si>
  <si>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</si>
  <si>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</si>
  <si>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</si>
  <si>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</si>
  <si>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</si>
  <si>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</si>
  <si>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</si>
  <si>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</si>
  <si>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</si>
  <si>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</si>
  <si>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</si>
  <si>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</si>
  <si>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</si>
  <si>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</si>
  <si>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</si>
  <si>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</si>
  <si>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</si>
  <si>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</si>
  <si>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</si>
  <si>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</si>
  <si>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</si>
  <si>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</si>
  <si>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</si>
  <si>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</si>
  <si>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</si>
  <si>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</si>
  <si>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</si>
  <si>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</si>
  <si>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</si>
  <si>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</si>
  <si>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</si>
  <si>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</si>
  <si>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</si>
  <si>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</si>
  <si>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</si>
  <si>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</si>
  <si>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</si>
  <si>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</si>
  <si>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</si>
  <si>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</si>
  <si>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</si>
  <si>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</si>
  <si>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</si>
  <si>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</si>
  <si>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</si>
  <si>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</si>
  <si>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</si>
  <si>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</si>
  <si>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</si>
  <si>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</si>
  <si>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</si>
  <si>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</si>
  <si>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</si>
  <si>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</si>
  <si>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</si>
  <si>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</si>
  <si>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</si>
  <si>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</si>
  <si>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</si>
  <si>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</si>
  <si>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</si>
  <si>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</si>
  <si>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</si>
  <si>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</si>
  <si>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</si>
  <si>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</si>
  <si>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</si>
  <si>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</si>
  <si>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</si>
  <si>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</si>
  <si>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</si>
  <si>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</si>
  <si>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</si>
  <si>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</si>
  <si>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</si>
  <si>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</si>
  <si>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</si>
  <si>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</si>
  <si>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</si>
  <si>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</si>
  <si>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</si>
  <si>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</si>
  <si>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</si>
  <si>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</si>
  <si>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</si>
  <si>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</si>
  <si>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</si>
  <si>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</si>
  <si>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</si>
  <si>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</si>
  <si>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</si>
  <si>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</si>
  <si>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</si>
  <si>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</si>
  <si>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</si>
  <si>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</si>
  <si>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</si>
  <si>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</si>
  <si>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</si>
  <si>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</si>
  <si>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</si>
  <si>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</si>
  <si>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</si>
  <si>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</si>
  <si>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</si>
  <si>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</si>
  <si>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</si>
  <si>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</si>
  <si>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</si>
  <si>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</si>
  <si>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</si>
  <si>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</si>
  <si>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</si>
  <si>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</si>
  <si>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</si>
  <si>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</si>
  <si>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</si>
  <si>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</si>
  <si>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</si>
  <si>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</si>
  <si>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</si>
  <si>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</si>
  <si>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</si>
  <si>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</si>
  <si>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</si>
  <si>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</si>
  <si>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</si>
  <si>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</si>
  <si>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</si>
  <si>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</si>
  <si>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</si>
  <si>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</si>
  <si>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</si>
  <si>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</si>
  <si>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</si>
  <si>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</si>
  <si>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</si>
  <si>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</si>
  <si>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</si>
  <si>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</si>
  <si>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</si>
  <si>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</si>
  <si>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</si>
  <si>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</si>
  <si>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</si>
  <si>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</si>
  <si>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</si>
  <si>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</si>
  <si>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</si>
  <si>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</si>
  <si>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</si>
  <si>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</si>
  <si>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</si>
  <si>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</si>
  <si>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</si>
  <si>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</si>
  <si>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</si>
  <si>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</si>
  <si>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</si>
  <si>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</si>
  <si>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</si>
  <si>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</si>
  <si>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</si>
  <si>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</si>
  <si>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</si>
  <si>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</si>
  <si>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</si>
  <si>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</si>
  <si>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</si>
  <si>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</si>
  <si>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</si>
  <si>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</si>
  <si>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</si>
  <si>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</si>
  <si>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</si>
  <si>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</si>
  <si>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</si>
  <si>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</si>
  <si>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</si>
  <si>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</si>
  <si>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</si>
  <si>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</si>
  <si>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</si>
  <si>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</si>
  <si>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</si>
  <si>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</si>
  <si>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</si>
  <si>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</si>
  <si>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</si>
  <si>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</si>
  <si>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</si>
  <si>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</si>
  <si>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</si>
  <si>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</si>
  <si>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</si>
  <si>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</si>
  <si>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</si>
  <si>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</si>
  <si>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</si>
  <si>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</si>
  <si>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</si>
  <si>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</si>
  <si>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</si>
  <si>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</si>
  <si>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</si>
  <si>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</si>
  <si>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</si>
  <si>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</si>
  <si>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</si>
  <si>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</si>
  <si>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</si>
  <si>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</si>
  <si>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</si>
  <si>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</si>
  <si>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</si>
  <si>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</si>
  <si>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</si>
  <si>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</si>
  <si>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</si>
  <si>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</si>
  <si>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</si>
  <si>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</si>
  <si>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</si>
  <si>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</si>
  <si>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</si>
  <si>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</si>
  <si>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</si>
  <si>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</si>
  <si>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</si>
  <si>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</si>
  <si>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</si>
  <si>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</si>
  <si>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</si>
  <si>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</si>
  <si>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</si>
  <si>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</si>
  <si>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</si>
  <si>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</si>
  <si>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</si>
  <si>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</si>
  <si>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</si>
  <si>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</si>
  <si>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</si>
  <si>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</si>
  <si>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</si>
  <si>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</si>
  <si>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</si>
  <si>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</si>
  <si>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</si>
  <si>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</si>
  <si>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</si>
  <si>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</si>
  <si>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</si>
  <si>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</si>
  <si>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</si>
  <si>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</si>
  <si>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</si>
  <si>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</si>
  <si>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</si>
  <si>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</si>
  <si>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</si>
  <si>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</si>
  <si>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</si>
  <si>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</si>
  <si>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</si>
  <si>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</si>
  <si>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</si>
  <si>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</si>
  <si>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</si>
  <si>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</si>
  <si>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</si>
  <si>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</si>
  <si>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</si>
  <si>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</si>
  <si>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</si>
  <si>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</si>
  <si>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</si>
  <si>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</si>
  <si>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</si>
  <si>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</si>
  <si>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</si>
  <si>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</si>
  <si>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</si>
  <si>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</si>
  <si>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</si>
  <si>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</si>
  <si>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</si>
  <si>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</si>
  <si>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</si>
  <si>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</si>
  <si>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</si>
  <si>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</si>
  <si>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</si>
  <si>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</si>
  <si>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</si>
  <si>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</si>
  <si>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</si>
  <si>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</si>
  <si>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</si>
  <si>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</si>
  <si>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</si>
  <si>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</si>
  <si>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</si>
  <si>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</si>
  <si>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</si>
  <si>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</si>
  <si>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</si>
  <si>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</si>
  <si>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</si>
  <si>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</si>
  <si>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</si>
  <si>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</si>
  <si>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</si>
  <si>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</si>
  <si>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</si>
  <si>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</si>
  <si>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</si>
  <si>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</si>
  <si>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</si>
  <si>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</si>
  <si>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</si>
  <si>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</si>
  <si>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</si>
  <si>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</si>
  <si>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</si>
  <si>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</si>
  <si>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</si>
  <si>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</si>
  <si>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</si>
  <si>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</si>
  <si>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</si>
  <si>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</si>
  <si>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</si>
  <si>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</si>
  <si>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</si>
  <si>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</si>
  <si>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</si>
  <si>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</si>
  <si>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</si>
  <si>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</si>
  <si>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</si>
  <si>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</si>
  <si>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</si>
  <si>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</si>
  <si>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</si>
  <si>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</si>
  <si>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</si>
  <si>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</si>
  <si>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</si>
  <si>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</si>
  <si>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</si>
  <si>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</si>
  <si>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</si>
  <si>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</si>
  <si>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</si>
  <si>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</si>
  <si>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</si>
  <si>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</si>
  <si>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</si>
  <si>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</si>
  <si>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</si>
  <si>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</si>
  <si>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</si>
  <si>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</si>
  <si>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</si>
  <si>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</si>
  <si>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</si>
  <si>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</si>
  <si>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</si>
  <si>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</si>
  <si>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</si>
  <si>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</si>
  <si>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</si>
  <si>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</si>
  <si>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</si>
  <si>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</si>
  <si>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</si>
  <si>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</si>
  <si>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</si>
  <si>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</si>
  <si>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</si>
  <si>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</si>
  <si>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</si>
  <si>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</si>
  <si>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</si>
  <si>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</si>
  <si>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</si>
  <si>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</si>
  <si>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</si>
  <si>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</si>
  <si>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</si>
  <si>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</si>
  <si>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</si>
  <si>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</si>
  <si>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</si>
  <si>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</si>
  <si>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</si>
  <si>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</si>
  <si>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</si>
  <si>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</si>
  <si>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</si>
  <si>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</si>
  <si>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</si>
  <si>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</si>
  <si>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</si>
  <si>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</si>
  <si>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</si>
  <si>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</si>
  <si>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</si>
  <si>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</si>
  <si>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</si>
  <si>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</si>
  <si>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</si>
  <si>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</si>
  <si>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</si>
  <si>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</si>
  <si>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</si>
  <si>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</si>
  <si>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</si>
  <si>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</si>
  <si>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</si>
  <si>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</si>
  <si>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</si>
  <si>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</si>
  <si>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</si>
  <si>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</si>
  <si>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</si>
  <si>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</si>
  <si>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</si>
  <si>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</si>
  <si>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</si>
  <si>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</si>
  <si>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</si>
  <si>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</si>
  <si>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</si>
  <si>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</si>
  <si>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</si>
  <si>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</si>
  <si>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</si>
  <si>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</si>
  <si>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</si>
  <si>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</si>
  <si>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</si>
  <si>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</si>
  <si>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</si>
  <si>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</si>
  <si>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</si>
  <si>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</si>
  <si>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</si>
  <si>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</si>
  <si>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</si>
  <si>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</si>
  <si>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</si>
  <si>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</si>
  <si>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</si>
  <si>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</si>
  <si>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</si>
  <si>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</si>
  <si>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</si>
  <si>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</si>
  <si>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</si>
  <si>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</si>
  <si>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</si>
  <si>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</si>
  <si>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</si>
  <si>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</si>
  <si>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</si>
  <si>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</si>
  <si>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</si>
  <si>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</si>
  <si>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</si>
  <si>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</si>
  <si>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</si>
  <si>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</si>
  <si>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</si>
  <si>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</si>
  <si>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</si>
  <si>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</si>
  <si>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</si>
  <si>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</si>
  <si>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</si>
  <si>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</si>
  <si>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</si>
  <si>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</si>
  <si>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</si>
  <si>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</si>
  <si>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</si>
  <si>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</si>
  <si>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</si>
  <si>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</si>
  <si>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</si>
  <si>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</si>
  <si>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</si>
  <si>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</si>
  <si>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</si>
  <si>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</si>
  <si>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</si>
  <si>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</si>
  <si>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</si>
  <si>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</si>
  <si>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</si>
  <si>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</si>
  <si>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</si>
  <si>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</si>
  <si>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</si>
  <si>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</si>
  <si>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</si>
  <si>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</si>
  <si>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</si>
  <si>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</si>
  <si>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</si>
  <si>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</si>
  <si>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</si>
  <si>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</si>
  <si>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</si>
  <si>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</si>
  <si>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</si>
  <si>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</si>
  <si>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</si>
  <si>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</si>
  <si>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</si>
  <si>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</si>
  <si>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</si>
  <si>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</si>
  <si>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</si>
  <si>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</si>
  <si>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</si>
  <si>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</si>
  <si>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</si>
  <si>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</si>
  <si>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</si>
  <si>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</si>
  <si>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</si>
  <si>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</si>
  <si>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</si>
  <si>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</si>
  <si>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</si>
  <si>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</si>
  <si>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</si>
  <si>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</si>
  <si>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</si>
  <si>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</si>
  <si>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</si>
  <si>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</si>
  <si>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</si>
  <si>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</si>
  <si>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</si>
  <si>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</si>
  <si>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</si>
  <si>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</si>
  <si>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</si>
  <si>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</si>
  <si>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</si>
  <si>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</si>
  <si>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</si>
  <si>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</si>
  <si>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</si>
  <si>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</si>
  <si>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</si>
  <si>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</si>
  <si>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</si>
  <si>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</si>
  <si>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</si>
  <si>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</si>
  <si>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</si>
  <si>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</si>
  <si>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</si>
  <si>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</si>
  <si>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</si>
  <si>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</si>
  <si>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</si>
  <si>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</si>
  <si>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</si>
  <si>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</si>
  <si>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</si>
  <si>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</si>
  <si>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</si>
  <si>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</si>
  <si>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</si>
  <si>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</si>
  <si>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</si>
  <si>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</si>
  <si>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</si>
  <si>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</si>
  <si>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</si>
  <si>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</si>
  <si>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</si>
  <si>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</si>
  <si>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</si>
  <si>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</si>
  <si>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</si>
  <si>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</si>
  <si>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</si>
  <si>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</si>
  <si>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</si>
  <si>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</si>
  <si>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</si>
  <si>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</si>
  <si>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</si>
  <si>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</si>
  <si>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</si>
  <si>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</si>
  <si>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</si>
  <si>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</si>
  <si>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</si>
  <si>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</si>
  <si>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</si>
  <si>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</si>
  <si>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</si>
  <si>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</si>
  <si>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</si>
  <si>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</si>
  <si>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</si>
  <si>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</si>
  <si>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</si>
  <si>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</si>
  <si>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</si>
  <si>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</si>
  <si>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</si>
  <si>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</si>
  <si>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</si>
  <si>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</si>
  <si>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</si>
  <si>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</si>
  <si>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</si>
  <si>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</si>
  <si>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</si>
  <si>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</si>
  <si>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</si>
  <si>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</si>
  <si>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</si>
  <si>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</si>
  <si>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</si>
  <si>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</si>
  <si>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</si>
  <si>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</si>
  <si>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</si>
  <si>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</si>
  <si>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</si>
  <si>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</si>
  <si>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</si>
  <si>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</si>
  <si>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</si>
  <si>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</si>
  <si>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</si>
  <si>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</si>
  <si>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</si>
  <si>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</si>
  <si>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</si>
  <si>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</si>
  <si>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</si>
  <si>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</si>
  <si>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</si>
  <si>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</si>
  <si>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</si>
  <si>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</si>
  <si>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</si>
  <si>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</si>
  <si>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</si>
  <si>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</si>
  <si>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</si>
  <si>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</si>
  <si>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</si>
  <si>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</si>
  <si>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</si>
  <si>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</si>
  <si>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</si>
  <si>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</si>
  <si>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</si>
  <si>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</si>
  <si>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</si>
  <si>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</si>
  <si>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</si>
  <si>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</si>
  <si>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</si>
  <si>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</si>
  <si>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</si>
  <si>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</si>
  <si>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</si>
  <si>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</si>
  <si>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</si>
  <si>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</si>
  <si>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</si>
  <si>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</si>
  <si>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</si>
  <si>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</si>
  <si>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</si>
  <si>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</si>
  <si>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</si>
  <si>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</si>
  <si>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</si>
  <si>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</si>
  <si>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</si>
  <si>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</si>
  <si>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</si>
  <si>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</si>
  <si>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</si>
  <si>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</si>
  <si>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</si>
  <si>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</si>
  <si>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</si>
  <si>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</si>
  <si>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</si>
  <si>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</si>
  <si>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</si>
  <si>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</si>
  <si>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</si>
  <si>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</si>
  <si>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</si>
  <si>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</si>
  <si>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</si>
  <si>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</si>
  <si>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</si>
  <si>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</si>
  <si>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</si>
  <si>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</si>
  <si>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</si>
  <si>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</si>
  <si>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</si>
  <si>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</si>
  <si>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</si>
  <si>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</si>
  <si>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</si>
  <si>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</si>
  <si>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</si>
  <si>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</si>
  <si>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</si>
  <si>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</si>
  <si>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</si>
  <si>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</si>
  <si>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</si>
  <si>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</si>
  <si>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</si>
  <si>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</si>
  <si>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</si>
  <si>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</si>
  <si>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</si>
  <si>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</si>
  <si>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</si>
  <si>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</si>
  <si>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</si>
  <si>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</si>
  <si>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</si>
  <si>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</si>
  <si>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</si>
  <si>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</si>
  <si>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</si>
  <si>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</si>
  <si>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</si>
  <si>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</si>
  <si>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</si>
  <si>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</si>
  <si>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</si>
  <si>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</si>
  <si>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</si>
  <si>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</si>
  <si>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</si>
  <si>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</si>
  <si>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</si>
  <si>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</si>
  <si>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</si>
  <si>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</si>
  <si>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</si>
  <si>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</si>
  <si>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</si>
  <si>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</si>
  <si>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</si>
  <si>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</si>
  <si>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</si>
  <si>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</si>
  <si>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</si>
  <si>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</si>
  <si>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</si>
  <si>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</si>
  <si>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</si>
  <si>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</si>
  <si>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</si>
  <si>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</si>
  <si>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</si>
  <si>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</si>
  <si>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</si>
  <si>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</si>
  <si>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</si>
  <si>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</si>
  <si>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</si>
  <si>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</si>
  <si>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</si>
  <si>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</si>
  <si>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</si>
  <si>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</si>
  <si>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</si>
  <si>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</si>
  <si>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</si>
  <si>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</si>
  <si>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</si>
  <si>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</si>
  <si>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</si>
  <si>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</si>
  <si>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</si>
  <si>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</si>
  <si>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</si>
  <si>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</si>
  <si>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</si>
  <si>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</si>
  <si>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</si>
  <si>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</si>
  <si>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</si>
  <si>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</si>
  <si>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</si>
  <si>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</si>
  <si>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</si>
  <si>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</si>
  <si>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</si>
  <si>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</si>
  <si>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</si>
  <si>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</si>
  <si>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</si>
  <si>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</si>
  <si>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</si>
  <si>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</si>
  <si>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</si>
  <si>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</si>
  <si>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</si>
  <si>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</si>
  <si>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</si>
  <si>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</si>
  <si>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</si>
  <si>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</si>
  <si>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</si>
  <si>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</si>
  <si>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</si>
  <si>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</si>
  <si>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</si>
  <si>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</si>
  <si>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</si>
  <si>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</si>
  <si>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</si>
  <si>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</si>
  <si>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</si>
  <si>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</si>
  <si>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</si>
  <si>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</si>
  <si>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</si>
  <si>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</si>
  <si>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</si>
  <si>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</si>
  <si>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</si>
  <si>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</si>
  <si>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</si>
  <si>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</si>
  <si>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</si>
  <si>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</si>
  <si>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</si>
  <si>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</si>
  <si>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</si>
  <si>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</si>
  <si>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</si>
  <si>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</si>
  <si>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</si>
  <si>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</si>
  <si>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</si>
  <si>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</si>
  <si>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</si>
  <si>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</si>
  <si>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</si>
  <si>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</si>
  <si>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</si>
  <si>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</si>
  <si>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</si>
  <si>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</si>
  <si>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</si>
  <si>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</si>
  <si>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</si>
  <si>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</si>
  <si>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</si>
  <si>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</si>
  <si>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</si>
  <si>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</si>
  <si>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</si>
  <si>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</si>
  <si>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</si>
  <si>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</si>
  <si>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</si>
  <si>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</si>
  <si>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</si>
  <si>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</si>
  <si>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</si>
  <si>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</si>
  <si>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</si>
  <si>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</si>
  <si>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</si>
  <si>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</si>
  <si>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</si>
  <si>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</si>
  <si>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</si>
  <si>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</si>
  <si>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</si>
  <si>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</si>
  <si>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</si>
  <si>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</si>
  <si>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</si>
  <si>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</si>
  <si>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</si>
  <si>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</si>
  <si>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</si>
  <si>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</si>
  <si>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</si>
  <si>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</si>
  <si>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</si>
  <si>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</si>
  <si>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</si>
  <si>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</si>
  <si>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</si>
  <si>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</si>
  <si>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</si>
  <si>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</si>
  <si>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</si>
  <si>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</si>
  <si>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</si>
  <si>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</si>
  <si>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</si>
  <si>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</si>
  <si>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</si>
  <si>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</si>
  <si>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</si>
  <si>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</si>
  <si>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</si>
  <si>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</si>
  <si>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</si>
  <si>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</si>
  <si>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</si>
  <si>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</si>
  <si>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</si>
  <si>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</si>
  <si>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</si>
  <si>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</si>
  <si>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</si>
  <si>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</si>
  <si>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</si>
  <si>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</si>
  <si>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</si>
  <si>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</si>
  <si>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</si>
  <si>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</si>
  <si>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</si>
  <si>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</si>
  <si>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</si>
  <si>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</si>
  <si>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</si>
  <si>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</si>
  <si>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</si>
  <si>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</si>
  <si>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</si>
  <si>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</si>
  <si>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</si>
  <si>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</si>
  <si>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</si>
  <si>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</si>
  <si>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</si>
  <si>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</si>
  <si>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</si>
  <si>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</si>
  <si>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</si>
  <si>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</si>
  <si>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</si>
  <si>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</si>
  <si>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</si>
  <si>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</si>
  <si>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</si>
  <si>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</si>
  <si>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</si>
  <si>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</si>
  <si>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</si>
  <si>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</si>
  <si>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</si>
  <si>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</si>
  <si>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</si>
  <si>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</si>
  <si>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</si>
  <si>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</si>
  <si>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</si>
  <si>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</si>
  <si>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</si>
  <si>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</si>
  <si>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</si>
  <si>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</si>
  <si>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</si>
  <si>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</si>
  <si>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</si>
  <si>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</si>
  <si>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</si>
  <si>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</si>
  <si>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</si>
  <si>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</si>
  <si>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</si>
  <si>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</si>
  <si>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</si>
  <si>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</si>
  <si>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</si>
  <si>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</si>
  <si>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</si>
  <si>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</si>
  <si>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</si>
  <si>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</si>
  <si>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</si>
  <si>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</si>
  <si>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</si>
  <si>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</si>
  <si>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</si>
  <si>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</si>
  <si>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</si>
  <si>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</si>
  <si>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</si>
  <si>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</si>
  <si>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</si>
  <si>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</si>
  <si>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</si>
  <si>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</si>
  <si>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</si>
  <si>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</si>
  <si>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</si>
  <si>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</si>
  <si>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</si>
  <si>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</si>
  <si>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</si>
  <si>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</si>
  <si>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</si>
  <si>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</si>
  <si>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</si>
  <si>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</si>
  <si>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</si>
  <si>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</si>
  <si>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</si>
  <si>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</si>
  <si>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</si>
  <si>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</si>
  <si>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</si>
  <si>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</si>
  <si>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</si>
  <si>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</si>
  <si>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</si>
  <si>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</si>
  <si>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</si>
  <si>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</si>
  <si>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</si>
  <si>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</si>
  <si>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</si>
  <si>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</si>
  <si>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</si>
  <si>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</si>
  <si>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</si>
  <si>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</si>
  <si>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</si>
  <si>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</si>
  <si>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</si>
  <si>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</si>
  <si>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</si>
  <si>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</si>
  <si>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</si>
  <si>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</si>
  <si>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</si>
  <si>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</si>
  <si>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</si>
  <si>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</si>
  <si>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</si>
  <si>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</si>
  <si>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</si>
  <si>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</si>
  <si>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</si>
  <si>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</si>
  <si>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</si>
  <si>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</si>
  <si>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</si>
  <si>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</si>
  <si>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</si>
  <si>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</si>
  <si>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</si>
  <si>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</si>
  <si>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</si>
  <si>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</si>
  <si>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</si>
  <si>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</si>
  <si>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</si>
  <si>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</si>
  <si>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</si>
  <si>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</si>
  <si>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</si>
  <si>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</si>
  <si>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</si>
  <si>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</si>
  <si>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</si>
  <si>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</si>
  <si>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</si>
  <si>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</si>
  <si>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</si>
  <si>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</si>
  <si>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</si>
  <si>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</si>
  <si>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</si>
  <si>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</si>
  <si>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</si>
  <si>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</si>
  <si>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</si>
  <si>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</si>
  <si>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</si>
  <si>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</si>
  <si>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</si>
  <si>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</si>
  <si>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</si>
  <si>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</si>
  <si>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</si>
  <si>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</si>
  <si>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</si>
  <si>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</si>
  <si>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</si>
  <si>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</si>
  <si>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</si>
  <si>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</si>
  <si>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</si>
  <si>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</si>
  <si>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</si>
  <si>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</si>
  <si>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</si>
  <si>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</si>
  <si>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</si>
  <si>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</si>
  <si>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</si>
  <si>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</si>
  <si>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</si>
  <si>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</si>
  <si>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</si>
  <si>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</si>
  <si>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</si>
  <si>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</si>
  <si>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</si>
  <si>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</si>
  <si>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</si>
  <si>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</si>
  <si>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</si>
  <si>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</si>
  <si>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</si>
  <si>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</si>
  <si>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</si>
  <si>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</si>
  <si>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</si>
  <si>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</si>
  <si>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</si>
  <si>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</si>
  <si>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</si>
  <si>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</si>
  <si>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</si>
  <si>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</si>
  <si>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</si>
  <si>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</si>
  <si>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</si>
  <si>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</si>
  <si>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</si>
  <si>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</si>
  <si>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</si>
  <si>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</si>
  <si>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</si>
  <si>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</si>
  <si>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</si>
  <si>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</si>
  <si>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</si>
  <si>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</si>
  <si>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</si>
  <si>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</si>
  <si>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</si>
  <si>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</si>
  <si>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</si>
  <si>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</si>
  <si>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</si>
  <si>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</si>
  <si>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</si>
  <si>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</si>
  <si>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</si>
  <si>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</si>
  <si>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</si>
  <si>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</si>
  <si>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</si>
  <si>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</si>
  <si>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</si>
  <si>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</si>
  <si>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</si>
  <si>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</si>
  <si>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</si>
  <si>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</si>
  <si>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</si>
  <si>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</si>
  <si>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</si>
  <si>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</si>
  <si>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</si>
  <si>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</si>
  <si>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</si>
  <si>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</si>
  <si>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</si>
  <si>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</si>
  <si>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</si>
  <si>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</si>
  <si>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</si>
  <si>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</si>
  <si>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</si>
  <si>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</si>
  <si>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</si>
  <si>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</si>
  <si>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</si>
  <si>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</si>
  <si>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</si>
  <si>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</si>
  <si>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</si>
  <si>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</si>
  <si>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</si>
  <si>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</si>
  <si>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</si>
  <si>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</si>
  <si>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</si>
  <si>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</si>
  <si>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</si>
  <si>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</si>
  <si>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</si>
  <si>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</si>
  <si>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</si>
  <si>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</si>
  <si>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</si>
  <si>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</si>
  <si>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</si>
  <si>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</si>
  <si>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</si>
  <si>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</si>
  <si>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</si>
  <si>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</si>
  <si>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</si>
  <si>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</si>
  <si>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</si>
  <si>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</si>
  <si>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</si>
  <si>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</si>
  <si>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</si>
  <si>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</si>
  <si>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</si>
  <si>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</si>
  <si>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</si>
  <si>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</si>
  <si>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</si>
  <si>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</si>
  <si>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</si>
  <si>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</si>
  <si>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</si>
  <si>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</si>
  <si>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</si>
  <si>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</si>
  <si>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</si>
  <si>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</si>
  <si>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</si>
  <si>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</si>
  <si>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</si>
  <si>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</si>
  <si>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</si>
  <si>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</si>
  <si>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</si>
  <si>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</si>
  <si>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</si>
  <si>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</si>
  <si>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</si>
  <si>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</si>
  <si>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</si>
  <si>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</si>
  <si>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</si>
  <si>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</si>
  <si>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</si>
  <si>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</si>
  <si>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</si>
  <si>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</si>
  <si>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</si>
  <si>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</si>
  <si>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</si>
  <si>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</si>
  <si>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</si>
  <si>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</si>
  <si>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</si>
  <si>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</si>
  <si>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</si>
  <si>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</si>
  <si>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</si>
  <si>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</si>
  <si>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</si>
  <si>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</si>
  <si>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</si>
  <si>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</si>
  <si>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</si>
  <si>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</si>
  <si>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</si>
  <si>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</si>
  <si>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</si>
  <si>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</si>
  <si>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</si>
  <si>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</si>
  <si>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</si>
  <si>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</si>
  <si>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</si>
  <si>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</si>
  <si>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</si>
  <si>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</si>
  <si>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</si>
  <si>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</si>
  <si>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</si>
  <si>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</si>
  <si>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</si>
  <si>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</si>
  <si>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</si>
  <si>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</si>
  <si>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</si>
  <si>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</si>
  <si>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</si>
  <si>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</si>
  <si>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</si>
  <si>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</si>
  <si>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</si>
  <si>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</si>
  <si>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</si>
  <si>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</si>
  <si>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</si>
  <si>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</si>
  <si>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</si>
  <si>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</si>
  <si>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</si>
  <si>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</si>
  <si>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</si>
  <si>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</si>
  <si>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</si>
  <si>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</si>
  <si>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</si>
  <si>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</si>
  <si>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</si>
  <si>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</si>
  <si>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</si>
  <si>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</si>
  <si>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</si>
  <si>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</si>
  <si>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</si>
  <si>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</si>
  <si>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</si>
  <si>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</si>
  <si>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</si>
  <si>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</si>
  <si>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</si>
  <si>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</si>
  <si>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</si>
  <si>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</si>
  <si>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</si>
  <si>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</si>
  <si>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</si>
  <si>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</si>
  <si>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</si>
  <si>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</si>
  <si>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</si>
  <si>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</si>
  <si>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</si>
  <si>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</si>
  <si>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</si>
  <si>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</si>
  <si>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</si>
  <si>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</si>
  <si>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</si>
  <si>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</si>
  <si>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</si>
  <si>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</si>
  <si>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</si>
  <si>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</si>
  <si>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</si>
  <si>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</si>
  <si>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</si>
  <si>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</si>
  <si>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</si>
  <si>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</si>
  <si>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</si>
  <si>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</si>
  <si>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</si>
  <si>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</si>
  <si>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</si>
  <si>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</si>
  <si>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</si>
  <si>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</si>
  <si>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</si>
  <si>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</si>
  <si>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</si>
  <si>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</si>
  <si>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</si>
  <si>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</si>
  <si>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</si>
  <si>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</si>
  <si>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</si>
  <si>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</si>
  <si>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</si>
  <si>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</si>
  <si>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</si>
  <si>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</si>
  <si>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</si>
  <si>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</si>
  <si>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</si>
  <si>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</si>
  <si>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</si>
  <si>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</si>
  <si>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</si>
  <si>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</si>
  <si>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</si>
  <si>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</si>
  <si>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</si>
  <si>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</si>
  <si>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</si>
  <si>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</si>
  <si>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</si>
  <si>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</si>
  <si>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</si>
  <si>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</si>
  <si>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</si>
  <si>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</si>
  <si>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</si>
  <si>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</si>
  <si>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</si>
  <si>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</si>
  <si>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</si>
  <si>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</si>
  <si>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</si>
  <si>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</si>
  <si>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</si>
  <si>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</si>
  <si>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</si>
  <si>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</si>
  <si>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</si>
  <si>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</si>
  <si>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</si>
  <si>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</si>
  <si>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</si>
  <si>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</si>
  <si>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</si>
  <si>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</si>
  <si>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</si>
  <si>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</si>
  <si>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</si>
  <si>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</si>
  <si>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</si>
  <si>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</si>
  <si>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</si>
  <si>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</si>
  <si>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</si>
  <si>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</si>
  <si>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</si>
  <si>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</si>
  <si>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</si>
  <si>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</si>
  <si>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</si>
  <si>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</si>
  <si>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</si>
  <si>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</si>
  <si>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</si>
  <si>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</si>
  <si>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</si>
  <si>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</si>
  <si>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</si>
  <si>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</si>
  <si>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</si>
  <si>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</si>
  <si>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</si>
  <si>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</si>
  <si>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</si>
  <si>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</si>
  <si>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</si>
  <si>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</si>
  <si>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</si>
  <si>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</si>
  <si>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</si>
  <si>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</si>
  <si>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</si>
  <si>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</si>
  <si>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</si>
  <si>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</si>
  <si>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</si>
  <si>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</si>
  <si>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</si>
  <si>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</si>
  <si>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</si>
  <si>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</si>
  <si>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</si>
  <si>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</si>
  <si>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</si>
  <si>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</si>
  <si>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</si>
  <si>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</si>
  <si>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</si>
  <si>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</si>
  <si>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</si>
  <si>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</si>
  <si>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</si>
  <si>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</si>
  <si>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</si>
  <si>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</si>
  <si>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</si>
  <si>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</si>
  <si>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</si>
  <si>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</si>
  <si>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</si>
  <si>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</si>
  <si>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</si>
  <si>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</si>
  <si>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</si>
  <si>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</si>
  <si>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</si>
  <si>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</si>
  <si>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</si>
  <si>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</si>
  <si>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</si>
  <si>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</si>
  <si>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</si>
  <si>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</si>
  <si>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</si>
  <si>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</si>
  <si>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</si>
  <si>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</si>
  <si>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</si>
  <si>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</si>
  <si>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</si>
  <si>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</si>
  <si>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</si>
  <si>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</si>
  <si>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</si>
  <si>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</si>
  <si>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</si>
  <si>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</si>
  <si>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</si>
  <si>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</si>
  <si>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</si>
  <si>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</si>
  <si>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</si>
  <si>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</si>
  <si>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</si>
  <si>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</si>
  <si>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</si>
  <si>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</si>
  <si>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</si>
  <si>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</si>
  <si>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</si>
  <si>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</si>
  <si>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</si>
  <si>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</si>
  <si>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</si>
  <si>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</si>
  <si>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</si>
  <si>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</si>
  <si>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</si>
  <si>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</si>
  <si>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</si>
  <si>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</si>
  <si>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</si>
  <si>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</si>
  <si>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</si>
  <si>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</si>
  <si>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</si>
  <si>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</si>
  <si>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</si>
  <si>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</si>
  <si>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</si>
  <si>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</si>
  <si>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</si>
  <si>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</si>
  <si>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</si>
  <si>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</si>
  <si>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</si>
  <si>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</si>
  <si>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</si>
  <si>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</si>
  <si>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</si>
  <si>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</si>
  <si>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</si>
  <si>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</si>
  <si>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</si>
  <si>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</si>
  <si>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</si>
  <si>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</si>
  <si>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</si>
  <si>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</si>
  <si>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</si>
  <si>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</si>
  <si>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</si>
  <si>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</si>
  <si>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</si>
  <si>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</si>
  <si>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</si>
  <si>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</si>
  <si>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</si>
  <si>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</si>
  <si>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</si>
  <si>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</si>
  <si>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</si>
  <si>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</si>
  <si>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</si>
  <si>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</si>
  <si>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</si>
  <si>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</si>
  <si>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</si>
  <si>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</si>
  <si>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</si>
  <si>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</si>
  <si>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</si>
  <si>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</si>
  <si>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</si>
  <si>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</si>
  <si>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</si>
  <si>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</si>
  <si>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</si>
  <si>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</si>
  <si>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</si>
  <si>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</si>
  <si>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</si>
  <si>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</si>
  <si>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</si>
  <si>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</si>
  <si>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</si>
  <si>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</si>
  <si>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</si>
  <si>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</si>
  <si>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</si>
  <si>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</si>
  <si>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</si>
  <si>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</si>
  <si>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</si>
  <si>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</si>
  <si>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</si>
  <si>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</si>
  <si>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</si>
  <si>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</si>
  <si>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</si>
  <si>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</si>
  <si>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</si>
  <si>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</si>
  <si>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</si>
  <si>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</si>
  <si>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</si>
  <si>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</si>
  <si>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</si>
  <si>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</si>
  <si>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</si>
  <si>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</si>
  <si>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</si>
  <si>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</si>
  <si>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</si>
  <si>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</si>
  <si>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</si>
  <si>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</si>
  <si>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</si>
  <si>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</si>
  <si>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</si>
  <si>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</si>
  <si>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</si>
  <si>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</si>
  <si>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</si>
  <si>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</si>
  <si>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</si>
  <si>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</si>
  <si>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</si>
  <si>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</si>
  <si>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</si>
  <si>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</si>
  <si>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</si>
  <si>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</si>
  <si>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</si>
  <si>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</si>
  <si>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</si>
  <si>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</si>
  <si>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</si>
  <si>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</si>
  <si>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</si>
  <si>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</si>
  <si>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</si>
  <si>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</si>
  <si>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</si>
  <si>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</si>
  <si>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</si>
  <si>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</si>
  <si>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</si>
  <si>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</si>
  <si>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</si>
  <si>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</si>
  <si>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</si>
  <si>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</si>
  <si>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</si>
  <si>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</si>
  <si>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</si>
  <si>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</si>
  <si>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</si>
  <si>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</si>
  <si>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</si>
  <si>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</si>
  <si>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</si>
  <si>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</si>
  <si>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</si>
  <si>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</si>
  <si>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</si>
  <si>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</si>
  <si>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</si>
  <si>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</si>
  <si>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</si>
  <si>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</si>
  <si>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</si>
  <si>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</si>
  <si>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</si>
  <si>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</si>
  <si>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</si>
  <si>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</si>
  <si>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</si>
  <si>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</si>
  <si>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</si>
  <si>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</si>
  <si>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</si>
  <si>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</si>
  <si>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</si>
  <si>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</si>
  <si>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</si>
  <si>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</si>
  <si>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</si>
  <si>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</si>
  <si>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</si>
  <si>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</si>
  <si>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</si>
  <si>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</si>
  <si>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</si>
  <si>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</si>
  <si>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</si>
  <si>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</si>
  <si>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</si>
  <si>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</si>
  <si>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</si>
  <si>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</si>
  <si>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</si>
  <si>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</si>
  <si>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</si>
  <si>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</si>
  <si>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</si>
  <si>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</si>
  <si>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</si>
  <si>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</si>
  <si>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</si>
  <si>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</si>
  <si>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</si>
  <si>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</si>
  <si>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</si>
  <si>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</si>
  <si>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</si>
  <si>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</si>
  <si>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</si>
  <si>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</si>
  <si>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</si>
  <si>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</si>
  <si>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</si>
  <si>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</si>
  <si>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</si>
  <si>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</si>
  <si>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</si>
  <si>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</si>
  <si>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</si>
  <si>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</si>
  <si>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</si>
  <si>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</si>
  <si>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</si>
  <si>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</si>
  <si>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</si>
  <si>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</si>
  <si>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</si>
  <si>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</si>
  <si>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</si>
  <si>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</si>
  <si>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</si>
  <si>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</si>
  <si>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</si>
  <si>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</si>
  <si>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</si>
  <si>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</si>
  <si>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</si>
  <si>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</si>
  <si>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</si>
  <si>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</si>
  <si>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</si>
  <si>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</si>
  <si>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</si>
  <si>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</si>
  <si>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</si>
  <si>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</si>
  <si>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</si>
  <si>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</si>
  <si>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</si>
  <si>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</si>
  <si>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</si>
  <si>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</si>
  <si>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</si>
  <si>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</si>
  <si>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</si>
  <si>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</si>
  <si>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</si>
  <si>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</si>
  <si>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</si>
  <si>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</si>
  <si>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</si>
  <si>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</si>
  <si>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</si>
  <si>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</si>
  <si>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</si>
  <si>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</si>
  <si>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</si>
  <si>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</si>
  <si>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</si>
  <si>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</si>
  <si>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</si>
  <si>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</si>
  <si>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</si>
  <si>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</si>
  <si>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</si>
  <si>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</si>
  <si>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</si>
  <si>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</si>
  <si>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</si>
  <si>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</si>
  <si>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</si>
  <si>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</si>
  <si>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</si>
  <si>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</si>
  <si>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</si>
  <si>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</si>
  <si>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</si>
  <si>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</si>
  <si>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</si>
  <si>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</si>
  <si>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</si>
  <si>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</si>
  <si>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</si>
  <si>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</si>
  <si>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</si>
  <si>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</si>
  <si>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</si>
  <si>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</si>
  <si>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</si>
  <si>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</si>
  <si>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</si>
  <si>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</si>
  <si>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</si>
  <si>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</si>
  <si>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</si>
  <si>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</si>
  <si>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</si>
  <si>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</si>
  <si>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</si>
  <si>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</si>
  <si>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</si>
  <si>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</si>
  <si>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</si>
  <si>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</si>
  <si>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</si>
  <si>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</si>
  <si>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</si>
  <si>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</si>
  <si>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</si>
  <si>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</si>
  <si>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</si>
  <si>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</si>
  <si>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</si>
  <si>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</si>
  <si>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</si>
  <si>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</si>
  <si>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</si>
  <si>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</si>
  <si>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</si>
  <si>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</si>
  <si>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</si>
  <si>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</si>
  <si>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</si>
  <si>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</si>
  <si>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</si>
  <si>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</si>
  <si>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</si>
  <si>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</si>
  <si>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</si>
  <si>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</si>
  <si>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</si>
  <si>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</si>
  <si>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</si>
  <si>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</si>
  <si>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</si>
  <si>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</si>
  <si>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</si>
  <si>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</si>
  <si>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</si>
  <si>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</si>
  <si>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</si>
  <si>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</si>
  <si>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</si>
  <si>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</si>
  <si>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</si>
  <si>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</si>
  <si>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</si>
  <si>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</si>
  <si>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</si>
  <si>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</si>
  <si>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</si>
  <si>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</si>
  <si>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</si>
  <si>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</si>
  <si>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</si>
  <si>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</si>
  <si>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</si>
  <si>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</si>
  <si>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</si>
  <si>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</si>
  <si>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</si>
  <si>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</si>
  <si>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</si>
  <si>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</si>
  <si>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</si>
  <si>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</si>
  <si>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</si>
  <si>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</si>
  <si>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</si>
  <si>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</si>
  <si>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</si>
  <si>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</si>
  <si>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</si>
  <si>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</si>
  <si>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</si>
  <si>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</si>
  <si>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</si>
  <si>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</si>
  <si>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</si>
  <si>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</si>
  <si>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</si>
  <si>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</si>
  <si>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</si>
  <si>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</si>
  <si>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</si>
  <si>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</si>
  <si>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</si>
  <si>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</si>
  <si>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</si>
  <si>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</si>
  <si>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</si>
  <si>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</si>
  <si>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</si>
  <si>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</si>
  <si>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</si>
  <si>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</si>
  <si>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</si>
  <si>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</si>
  <si>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</si>
  <si>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</si>
  <si>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</si>
  <si>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</si>
  <si>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</si>
  <si>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</si>
  <si>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</si>
  <si>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</si>
  <si>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</si>
  <si>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</si>
  <si>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</si>
  <si>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</si>
  <si>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</si>
  <si>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</si>
  <si>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</si>
  <si>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</si>
  <si>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</si>
  <si>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</si>
  <si>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</si>
  <si>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</si>
  <si>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</si>
  <si>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</si>
  <si>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</si>
  <si>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</si>
  <si>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</si>
  <si>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</si>
  <si>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</si>
  <si>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</si>
  <si>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</si>
  <si>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</si>
  <si>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</si>
  <si>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</si>
  <si>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</si>
  <si>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</si>
  <si>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</si>
  <si>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</si>
  <si>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</si>
  <si>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</si>
  <si>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</si>
  <si>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</si>
  <si>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</si>
  <si>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</si>
  <si>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</si>
  <si>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</si>
  <si>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</si>
  <si>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</si>
  <si>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</si>
  <si>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</si>
  <si>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</si>
  <si>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</si>
  <si>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</si>
  <si>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</si>
  <si>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</si>
  <si>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</si>
  <si>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</si>
  <si>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</si>
  <si>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</si>
  <si>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</si>
  <si>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</si>
  <si>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</si>
  <si>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</si>
  <si>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</si>
  <si>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</si>
  <si>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</si>
  <si>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</si>
  <si>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</si>
  <si>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</si>
  <si>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</si>
  <si>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</si>
  <si>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</si>
  <si>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</si>
  <si>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</si>
  <si>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</si>
  <si>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</si>
  <si>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</si>
  <si>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</si>
  <si>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</si>
  <si>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</si>
  <si>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</si>
  <si>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</si>
  <si>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</si>
  <si>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</si>
  <si>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</si>
  <si>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</si>
  <si>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</si>
  <si>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</si>
  <si>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</si>
  <si>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</si>
  <si>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</si>
  <si>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</si>
  <si>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</si>
  <si>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</si>
  <si>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</si>
  <si>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</si>
  <si>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</si>
  <si>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</si>
  <si>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</si>
  <si>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</si>
  <si>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</si>
  <si>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</si>
  <si>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</si>
  <si>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</si>
  <si>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</si>
  <si>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</si>
  <si>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</si>
  <si>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</si>
  <si>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</si>
  <si>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</si>
  <si>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</si>
  <si>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</si>
  <si>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</si>
  <si>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</si>
  <si>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</si>
  <si>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</si>
  <si>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</si>
  <si>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</si>
  <si>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</si>
  <si>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</si>
  <si>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</si>
  <si>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</si>
  <si>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</si>
  <si>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</si>
  <si>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</si>
  <si>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</si>
  <si>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</si>
  <si>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</si>
  <si>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</si>
  <si>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</si>
  <si>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</si>
  <si>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</si>
  <si>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</si>
  <si>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</si>
  <si>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</si>
  <si>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</si>
  <si>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</si>
  <si>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</si>
  <si>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</si>
  <si>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</si>
  <si>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</si>
  <si>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</si>
  <si>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</si>
  <si>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</si>
  <si>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</si>
  <si>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</si>
  <si>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</si>
  <si>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</si>
  <si>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</si>
  <si>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</si>
  <si>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</si>
  <si>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</si>
  <si>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</si>
  <si>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</si>
  <si>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</si>
  <si>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</si>
  <si>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</si>
  <si>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</si>
  <si>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</si>
  <si>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</si>
  <si>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</si>
  <si>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</si>
  <si>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</si>
  <si>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</si>
  <si>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</si>
  <si>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</si>
  <si>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</si>
  <si>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</si>
  <si>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</si>
  <si>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</si>
  <si>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</si>
  <si>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</si>
  <si>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</si>
  <si>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</si>
  <si>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</si>
  <si>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</si>
  <si>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</si>
  <si>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</si>
  <si>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</si>
  <si>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</si>
  <si>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</si>
  <si>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</si>
  <si>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</si>
  <si>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</si>
  <si>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</si>
  <si>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</si>
  <si>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</si>
  <si>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</si>
  <si>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</si>
  <si>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</si>
  <si>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</si>
  <si>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</si>
  <si>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</si>
  <si>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</si>
  <si>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</si>
  <si>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</si>
  <si>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</si>
  <si>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</si>
  <si>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</si>
  <si>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</si>
  <si>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</si>
  <si>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</si>
  <si>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</si>
  <si>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</si>
  <si>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</si>
  <si>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</si>
  <si>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</si>
  <si>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</si>
  <si>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</si>
  <si>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</si>
  <si>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</si>
  <si>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</si>
  <si>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</si>
  <si>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</si>
  <si>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</si>
  <si>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</si>
  <si>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</si>
  <si>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</si>
  <si>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</si>
  <si>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</si>
  <si>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</si>
  <si>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</si>
  <si>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</si>
  <si>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</si>
  <si>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</si>
  <si>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</si>
  <si>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</si>
  <si>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</si>
  <si>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</si>
  <si>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</si>
  <si>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</si>
  <si>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</si>
  <si>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</si>
  <si>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</si>
  <si>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</si>
  <si>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</si>
  <si>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</si>
  <si>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</si>
  <si>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</si>
  <si>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</si>
  <si>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</si>
  <si>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</si>
  <si>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</si>
  <si>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</si>
  <si>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</si>
  <si>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</si>
  <si>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</si>
  <si>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</si>
  <si>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</si>
  <si>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</si>
  <si>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</si>
  <si>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</si>
  <si>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</si>
  <si>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</si>
  <si>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</si>
  <si>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</si>
  <si>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</si>
  <si>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</si>
  <si>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</si>
  <si>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</si>
  <si>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</si>
  <si>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</si>
  <si>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</si>
  <si>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</si>
  <si>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</si>
  <si>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</si>
  <si>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</si>
  <si>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</si>
  <si>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</si>
  <si>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</si>
  <si>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</si>
  <si>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</si>
  <si>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</si>
  <si>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</si>
  <si>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</si>
  <si>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</si>
  <si>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</si>
  <si>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</si>
  <si>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</si>
  <si>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</si>
  <si>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</si>
  <si>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</si>
  <si>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</si>
  <si>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</si>
  <si>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</si>
  <si>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</si>
  <si>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</si>
  <si>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</si>
  <si>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</si>
  <si>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</si>
  <si>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</si>
  <si>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</si>
  <si>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</si>
  <si>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</si>
  <si>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</si>
  <si>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</si>
  <si>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</si>
  <si>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</si>
  <si>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</si>
  <si>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</si>
  <si>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</si>
  <si>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</si>
  <si>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</si>
  <si>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</si>
  <si>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</si>
  <si>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</si>
  <si>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</si>
  <si>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</si>
  <si>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</si>
  <si>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</si>
  <si>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</si>
  <si>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</si>
  <si>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</si>
  <si>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</si>
  <si>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</si>
  <si>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</si>
  <si>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</si>
  <si>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</si>
  <si>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</si>
  <si>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</si>
  <si>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</si>
  <si>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</si>
  <si>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</si>
  <si>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</si>
  <si>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</si>
  <si>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</si>
  <si>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</si>
  <si>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</si>
  <si>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</si>
  <si>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</si>
  <si>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</si>
  <si>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</si>
  <si>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</si>
  <si>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</si>
  <si>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</si>
  <si>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</si>
  <si>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</si>
  <si>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</si>
  <si>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</si>
  <si>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</si>
  <si>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</si>
  <si>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</si>
  <si>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</si>
  <si>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</si>
  <si>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</si>
  <si>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</si>
  <si>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</si>
  <si>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</si>
  <si>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</si>
  <si>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</si>
  <si>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</si>
  <si>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</si>
  <si>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</si>
  <si>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</si>
  <si>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</si>
  <si>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</si>
  <si>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</si>
  <si>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</si>
  <si>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</si>
  <si>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</si>
  <si>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</si>
  <si>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</si>
  <si>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</si>
  <si>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</si>
  <si>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</si>
  <si>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</si>
  <si>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</si>
  <si>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</si>
  <si>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</si>
  <si>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</si>
  <si>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</si>
  <si>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</si>
  <si>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</si>
  <si>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</si>
  <si>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</si>
  <si>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</si>
  <si>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</si>
  <si>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</si>
  <si>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</si>
  <si>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</si>
  <si>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</si>
  <si>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</si>
  <si>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</si>
  <si>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</si>
  <si>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</si>
  <si>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</si>
  <si>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</si>
  <si>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</si>
  <si>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</si>
  <si>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</si>
  <si>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</si>
  <si>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</si>
  <si>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</si>
  <si>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</si>
  <si>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</si>
  <si>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</si>
  <si>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</si>
  <si>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</si>
  <si>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</si>
  <si>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</si>
  <si>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</si>
  <si>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</si>
  <si>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</si>
  <si>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</si>
  <si>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</si>
  <si>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</si>
  <si>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</si>
  <si>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</si>
  <si>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</si>
  <si>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</si>
  <si>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</si>
  <si>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</si>
  <si>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</si>
  <si>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</si>
  <si>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</si>
  <si>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</si>
  <si>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</si>
  <si>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</si>
  <si>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</si>
  <si>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</si>
  <si>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</si>
  <si>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</si>
  <si>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</si>
  <si>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</si>
  <si>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</si>
  <si>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</si>
  <si>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</si>
  <si>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</si>
  <si>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</si>
  <si>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</si>
  <si>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</si>
  <si>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</si>
  <si>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</si>
  <si>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</si>
  <si>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</si>
  <si>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</si>
  <si>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</si>
  <si>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</si>
  <si>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</si>
  <si>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</si>
  <si>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</si>
  <si>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</si>
  <si>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</si>
  <si>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</si>
  <si>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</si>
  <si>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</si>
  <si>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</si>
  <si>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</si>
  <si>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</si>
  <si>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</si>
  <si>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</si>
  <si>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</si>
  <si>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</si>
  <si>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</si>
  <si>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</si>
  <si>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</si>
  <si>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</si>
  <si>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</si>
  <si>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</si>
  <si>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</si>
  <si>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</si>
  <si>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</si>
  <si>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</si>
  <si>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</si>
  <si>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</si>
  <si>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</si>
  <si>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</si>
  <si>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</si>
  <si>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</si>
  <si>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</si>
  <si>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</si>
  <si>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</si>
  <si>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</si>
  <si>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</si>
  <si>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</si>
  <si>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</si>
  <si>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</si>
  <si>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</si>
  <si>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</si>
  <si>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</si>
  <si>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</si>
  <si>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</si>
  <si>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</si>
  <si>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</si>
  <si>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</si>
  <si>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</si>
  <si>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</si>
  <si>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</si>
  <si>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</si>
  <si>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</si>
  <si>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</si>
  <si>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</si>
  <si>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</si>
  <si>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</si>
  <si>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</si>
  <si>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</si>
  <si>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</si>
  <si>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</si>
  <si>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</si>
  <si>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</si>
  <si>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</si>
  <si>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</si>
  <si>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</si>
  <si>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</si>
  <si>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</si>
  <si>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</si>
  <si>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</si>
  <si>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</si>
  <si>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</si>
  <si>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</si>
  <si>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</si>
  <si>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</si>
  <si>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</si>
  <si>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</si>
  <si>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</si>
  <si>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</si>
  <si>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</si>
  <si>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</si>
  <si>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</si>
  <si>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</si>
  <si>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</si>
  <si>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</si>
  <si>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</si>
  <si>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</si>
  <si>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</si>
  <si>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</si>
  <si>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</si>
  <si>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</si>
  <si>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</si>
  <si>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</si>
  <si>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</si>
  <si>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</si>
  <si>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</si>
  <si>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</si>
  <si>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</si>
  <si>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</si>
  <si>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</si>
  <si>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</si>
  <si>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</si>
  <si>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</si>
  <si>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</si>
  <si>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</si>
  <si>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</si>
  <si>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</si>
  <si>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</si>
  <si>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</si>
  <si>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</si>
  <si>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</si>
  <si>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</si>
  <si>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</si>
  <si>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</si>
  <si>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</si>
  <si>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</si>
  <si>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</si>
  <si>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</si>
  <si>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</si>
  <si>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</si>
  <si>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</si>
  <si>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</si>
  <si>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</si>
  <si>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</si>
  <si>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</si>
  <si>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</si>
  <si>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</si>
  <si>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</si>
  <si>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</si>
  <si>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</si>
  <si>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</si>
  <si>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</si>
  <si>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</si>
  <si>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</si>
  <si>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</si>
  <si>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</si>
  <si>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</si>
  <si>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</si>
  <si>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</si>
  <si>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</si>
  <si>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</si>
  <si>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</si>
  <si>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</si>
  <si>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</si>
  <si>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</si>
  <si>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</si>
  <si>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</si>
  <si>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</si>
  <si>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</si>
  <si>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</si>
  <si>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</si>
  <si>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</si>
  <si>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</si>
  <si>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</si>
  <si>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</si>
  <si>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</si>
  <si>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</si>
  <si>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</si>
  <si>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</si>
  <si>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</si>
  <si>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</si>
  <si>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</si>
  <si>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</si>
  <si>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</si>
  <si>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</si>
  <si>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</si>
  <si>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</si>
  <si>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</si>
  <si>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</si>
  <si>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</si>
  <si>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</si>
  <si>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</si>
  <si>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</si>
  <si>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</si>
  <si>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</si>
  <si>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</si>
  <si>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</si>
  <si>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</si>
  <si>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</si>
  <si>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</si>
  <si>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</si>
  <si>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</si>
  <si>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</si>
  <si>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</si>
  <si>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</si>
  <si>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</si>
  <si>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</si>
  <si>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</si>
  <si>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</si>
  <si>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</si>
  <si>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</si>
  <si>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</si>
  <si>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</si>
  <si>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</si>
  <si>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</si>
  <si>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</si>
  <si>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</si>
  <si>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</si>
  <si>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</si>
  <si>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</si>
  <si>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</si>
  <si>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</si>
  <si>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</si>
  <si>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</si>
  <si>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</si>
  <si>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</si>
  <si>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</si>
  <si>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</si>
  <si>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</si>
  <si>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</si>
  <si>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</si>
  <si>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</si>
  <si>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</si>
  <si>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</si>
  <si>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</si>
  <si>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</si>
  <si>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</si>
  <si>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</si>
  <si>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</si>
  <si>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</si>
  <si>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</si>
  <si>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</si>
  <si>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</si>
  <si>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</si>
  <si>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</si>
  <si>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</si>
  <si>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</si>
  <si>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</si>
  <si>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</si>
  <si>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</si>
  <si>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</si>
  <si>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</si>
  <si>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</si>
  <si>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</si>
  <si>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</si>
  <si>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</si>
  <si>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</si>
  <si>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</si>
  <si>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</si>
  <si>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</si>
  <si>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</si>
  <si>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</si>
  <si>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</si>
  <si>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</si>
  <si>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</si>
  <si>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</si>
  <si>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</si>
  <si>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</si>
  <si>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</si>
  <si>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</si>
  <si>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</si>
  <si>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</si>
  <si>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</si>
  <si>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</si>
  <si>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</si>
  <si>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</si>
  <si>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</si>
  <si>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</si>
  <si>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</si>
  <si>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</si>
  <si>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</si>
  <si>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</si>
  <si>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</si>
  <si>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</si>
  <si>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</si>
  <si>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</si>
  <si>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</si>
  <si>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</si>
  <si>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</si>
  <si>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</si>
  <si>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</si>
  <si>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</si>
  <si>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</si>
  <si>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</si>
  <si>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</si>
  <si>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</si>
  <si>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</si>
  <si>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</si>
  <si>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</si>
  <si>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</si>
  <si>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</si>
  <si>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</si>
  <si>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</si>
  <si>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</si>
  <si>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</si>
  <si>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</si>
  <si>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</si>
  <si>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</si>
  <si>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</si>
  <si>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</si>
  <si>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</si>
  <si>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</si>
  <si>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</si>
  <si>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</si>
  <si>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</si>
  <si>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</si>
  <si>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</si>
  <si>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</si>
  <si>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</si>
  <si>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</si>
  <si>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</si>
  <si>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</si>
  <si>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</si>
  <si>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</si>
  <si>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</si>
  <si>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</si>
  <si>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</si>
  <si>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</si>
  <si>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</si>
  <si>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</si>
  <si>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</si>
  <si>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</si>
  <si>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</si>
  <si>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</si>
  <si>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</si>
  <si>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</si>
  <si>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</si>
  <si>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</si>
  <si>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</si>
  <si>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</si>
  <si>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</si>
  <si>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</si>
  <si>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</si>
  <si>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</si>
  <si>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</si>
  <si>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</si>
  <si>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</si>
  <si>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</si>
  <si>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</si>
  <si>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</si>
  <si>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</si>
  <si>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</si>
  <si>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</si>
  <si>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</si>
  <si>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</si>
  <si>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</si>
  <si>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</si>
  <si>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</si>
  <si>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</si>
  <si>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</si>
  <si>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</si>
  <si>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</si>
  <si>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</si>
  <si>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</si>
  <si>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</si>
  <si>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</si>
  <si>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</si>
  <si>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</si>
  <si>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</si>
  <si>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</si>
  <si>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</si>
  <si>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</si>
  <si>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</si>
  <si>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</si>
  <si>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</si>
  <si>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</si>
  <si>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</si>
  <si>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</si>
  <si>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</si>
  <si>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</si>
  <si>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</si>
  <si>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</si>
  <si>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</si>
  <si>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</si>
  <si>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</si>
  <si>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</si>
  <si>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</si>
  <si>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</si>
  <si>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</si>
  <si>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</si>
  <si>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</si>
  <si>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</si>
  <si>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</si>
  <si>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</si>
  <si>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</si>
  <si>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</si>
  <si>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</si>
  <si>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</si>
  <si>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</si>
  <si>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</si>
  <si>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</si>
  <si>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</si>
  <si>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</si>
  <si>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</si>
  <si>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</si>
  <si>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</si>
  <si>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</si>
  <si>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</si>
  <si>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</si>
  <si>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</si>
  <si>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</si>
  <si>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</si>
  <si>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</si>
  <si>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</si>
  <si>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</si>
  <si>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</si>
  <si>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</si>
  <si>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</si>
  <si>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</si>
  <si>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</si>
  <si>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</si>
  <si>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</si>
  <si>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</si>
  <si>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</si>
  <si>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</si>
  <si>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</si>
  <si>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</si>
  <si>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</si>
  <si>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</si>
  <si>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</si>
  <si>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</si>
  <si>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</si>
  <si>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</si>
  <si>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</si>
  <si>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</si>
  <si>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</si>
  <si>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</si>
  <si>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</si>
  <si>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</si>
  <si>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</si>
  <si>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</si>
  <si>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</si>
  <si>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</si>
  <si>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</si>
  <si>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</si>
  <si>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</si>
  <si>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</si>
  <si>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</si>
  <si>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</si>
  <si>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</si>
  <si>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</si>
  <si>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</si>
  <si>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</si>
  <si>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</si>
  <si>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</si>
  <si>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</si>
  <si>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</si>
  <si>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</si>
  <si>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</si>
  <si>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</si>
  <si>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</si>
  <si>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</si>
  <si>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</si>
  <si>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</si>
  <si>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</si>
  <si>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</si>
  <si>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</si>
  <si>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</si>
  <si>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</si>
  <si>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</si>
  <si>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</si>
  <si>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</si>
  <si>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</si>
  <si>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</si>
  <si>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</si>
  <si>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</si>
  <si>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</si>
  <si>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</si>
  <si>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</si>
  <si>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</si>
  <si>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</si>
  <si>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</si>
  <si>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</si>
  <si>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</si>
  <si>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</si>
  <si>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</si>
  <si>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</si>
  <si>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</si>
  <si>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</si>
  <si>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</si>
  <si>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</si>
  <si>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</si>
  <si>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</si>
  <si>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</si>
  <si>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</si>
  <si>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</si>
  <si>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</si>
  <si>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</si>
  <si>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</si>
  <si>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</si>
  <si>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</si>
  <si>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</si>
  <si>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</si>
  <si>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</si>
  <si>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</si>
  <si>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</si>
  <si>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</si>
  <si>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</si>
  <si>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</si>
  <si>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</si>
  <si>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</si>
  <si>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</si>
  <si>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</si>
  <si>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</si>
  <si>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</si>
  <si>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</si>
  <si>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</si>
  <si>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</si>
  <si>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</si>
  <si>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</si>
  <si>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</si>
  <si>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</si>
  <si>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</si>
  <si>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</si>
  <si>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</si>
  <si>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</si>
  <si>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</si>
  <si>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</si>
  <si>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</si>
  <si>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</si>
  <si>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</si>
  <si>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</si>
  <si>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</si>
  <si>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</si>
  <si>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</si>
  <si>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</si>
  <si>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</si>
  <si>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</si>
  <si>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</si>
  <si>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</si>
  <si>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</si>
  <si>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</si>
  <si>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</si>
  <si>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</si>
  <si>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</si>
  <si>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</si>
  <si>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</si>
  <si>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</si>
  <si>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</si>
  <si>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</si>
  <si>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</si>
  <si>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</si>
  <si>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</si>
  <si>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</si>
  <si>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</si>
  <si>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</si>
  <si>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</si>
  <si>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</si>
  <si>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</si>
  <si>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</si>
  <si>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</si>
  <si>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</si>
  <si>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</si>
  <si>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</si>
  <si>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</si>
  <si>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</si>
  <si>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</si>
  <si>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</si>
  <si>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</si>
  <si>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</si>
  <si>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</si>
  <si>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</si>
  <si>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</si>
  <si>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</si>
  <si>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</si>
  <si>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</si>
  <si>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</si>
  <si>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</si>
  <si>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</si>
  <si>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</si>
  <si>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</si>
  <si>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</si>
  <si>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</si>
  <si>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</si>
  <si>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</si>
  <si>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</si>
  <si>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</si>
  <si>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</si>
  <si>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</si>
  <si>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</si>
  <si>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</si>
  <si>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</si>
  <si>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</si>
  <si>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</si>
  <si>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</si>
  <si>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</si>
  <si>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</si>
  <si>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</si>
  <si>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</si>
  <si>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</si>
  <si>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</si>
  <si>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</si>
  <si>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</si>
  <si>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</si>
  <si>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</si>
  <si>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</si>
  <si>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</si>
  <si>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</si>
  <si>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</si>
  <si>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</si>
  <si>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</si>
  <si>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</si>
  <si>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</si>
  <si>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</si>
  <si>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</si>
  <si>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</si>
  <si>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</si>
  <si>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</si>
  <si>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</si>
  <si>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</si>
  <si>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</si>
  <si>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</si>
  <si>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</si>
  <si>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</si>
  <si>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</si>
  <si>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</si>
  <si>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</si>
  <si>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</si>
  <si>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</si>
  <si>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</si>
  <si>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</si>
  <si>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</si>
  <si>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</si>
  <si>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</si>
  <si>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</si>
  <si>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</si>
  <si>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</si>
  <si>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</si>
  <si>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</si>
  <si>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</si>
  <si>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</si>
  <si>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</si>
  <si>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</si>
  <si>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</si>
  <si>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</si>
  <si>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</si>
  <si>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</si>
  <si>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</si>
  <si>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</si>
  <si>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</si>
  <si>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</si>
  <si>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</si>
  <si>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</si>
  <si>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</si>
  <si>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</si>
  <si>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</si>
  <si>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</si>
  <si>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</si>
  <si>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</si>
  <si>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</si>
  <si>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</si>
  <si>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</si>
  <si>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</si>
  <si>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</si>
  <si>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</si>
  <si>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</si>
  <si>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</si>
  <si>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</si>
  <si>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</si>
  <si>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</si>
  <si>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</si>
  <si>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</si>
  <si>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</si>
  <si>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</si>
  <si>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</si>
  <si>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</si>
  <si>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</si>
  <si>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</si>
  <si>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</si>
  <si>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</si>
  <si>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</si>
  <si>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</si>
  <si>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</si>
  <si>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</si>
  <si>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</si>
  <si>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</si>
  <si>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</si>
  <si>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</si>
  <si>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</si>
  <si>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</si>
  <si>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</si>
  <si>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</si>
  <si>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</si>
  <si>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</si>
  <si>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</si>
  <si>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</si>
  <si>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</si>
  <si>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</si>
  <si>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</si>
  <si>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</si>
  <si>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</si>
  <si>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</si>
  <si>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</si>
  <si>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</si>
  <si>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</si>
  <si>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</si>
  <si>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</si>
  <si>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</si>
  <si>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</si>
  <si>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</si>
  <si>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</si>
  <si>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</si>
  <si>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</si>
  <si>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</si>
  <si>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</si>
  <si>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</si>
  <si>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</si>
  <si>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</si>
  <si>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</si>
  <si>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</si>
  <si>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</si>
  <si>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</si>
  <si>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</si>
  <si>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</si>
  <si>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</si>
  <si>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</si>
  <si>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</si>
  <si>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</si>
  <si>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</si>
  <si>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</si>
  <si>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</si>
  <si>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</si>
  <si>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</si>
  <si>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</si>
  <si>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</si>
  <si>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</si>
  <si>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</si>
  <si>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</si>
  <si>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</si>
  <si>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</si>
  <si>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</si>
  <si>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</si>
  <si>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</si>
  <si>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</si>
  <si>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</si>
  <si>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</si>
  <si>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</si>
  <si>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</si>
  <si>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</si>
  <si>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</si>
  <si>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</si>
  <si>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</si>
  <si>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</si>
  <si>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</si>
  <si>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</si>
  <si>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</si>
  <si>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</si>
  <si>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</si>
  <si>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</si>
  <si>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</si>
  <si>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</si>
  <si>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</si>
  <si>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</si>
  <si>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</si>
  <si>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</si>
  <si>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</si>
  <si>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</si>
  <si>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</si>
  <si>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</si>
  <si>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</si>
  <si>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</si>
  <si>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</si>
  <si>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</si>
  <si>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</si>
  <si>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</si>
  <si>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</si>
  <si>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</si>
  <si>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</si>
  <si>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</si>
  <si>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</si>
  <si>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</si>
  <si>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</si>
  <si>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</si>
  <si>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</si>
  <si>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</si>
  <si>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</si>
  <si>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</si>
  <si>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</si>
  <si>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</si>
  <si>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</si>
  <si>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</si>
  <si>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</si>
  <si>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</si>
  <si>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</si>
  <si>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</si>
  <si>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</si>
  <si>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</si>
  <si>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</si>
  <si>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</si>
  <si>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</si>
  <si>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</si>
  <si>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</si>
  <si>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</si>
  <si>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</si>
  <si>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</si>
  <si>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</si>
  <si>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</si>
  <si>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</si>
  <si>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</si>
  <si>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</si>
  <si>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</si>
  <si>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</si>
  <si>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</si>
  <si>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</si>
  <si>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</si>
  <si>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</si>
  <si>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</si>
  <si>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</si>
  <si>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</si>
  <si>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</si>
  <si>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</si>
  <si>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</si>
  <si>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</si>
  <si>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</si>
  <si>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</si>
  <si>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</si>
  <si>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</si>
  <si>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</si>
  <si>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</si>
  <si>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</si>
  <si>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</si>
  <si>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</si>
  <si>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</si>
  <si>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</si>
  <si>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</si>
  <si>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</si>
  <si>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</si>
  <si>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</si>
  <si>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</si>
  <si>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</si>
  <si>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</si>
  <si>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</si>
  <si>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</si>
  <si>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</si>
  <si>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</si>
  <si>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</si>
  <si>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</si>
  <si>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</si>
  <si>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</si>
  <si>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</si>
  <si>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</si>
  <si>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</si>
  <si>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</si>
  <si>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</si>
  <si>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</si>
  <si>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</si>
  <si>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</si>
  <si>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</si>
  <si>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</si>
  <si>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</si>
  <si>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</si>
  <si>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</si>
  <si>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</si>
  <si>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</si>
  <si>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</si>
  <si>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</si>
  <si>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</si>
  <si>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</si>
  <si>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</si>
  <si>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</si>
  <si>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</si>
  <si>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</si>
  <si>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</si>
  <si>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</si>
  <si>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</si>
  <si>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</si>
  <si>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</si>
  <si>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</si>
  <si>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</si>
  <si>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</si>
  <si>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</si>
  <si>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</si>
  <si>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</si>
  <si>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</si>
  <si>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</si>
  <si>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</si>
  <si>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</si>
  <si>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</si>
  <si>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</si>
  <si>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</si>
  <si>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</si>
  <si>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</si>
  <si>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</si>
  <si>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</si>
  <si>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</si>
  <si>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</si>
  <si>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</si>
  <si>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</si>
  <si>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</si>
  <si>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</si>
  <si>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</si>
  <si>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</si>
  <si>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</si>
  <si>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</si>
  <si>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</si>
  <si>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</si>
  <si>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</si>
  <si>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</si>
  <si>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</si>
  <si>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</si>
  <si>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</si>
  <si>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</si>
  <si>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</si>
  <si>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</si>
  <si>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</si>
  <si>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</si>
  <si>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</si>
  <si>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</si>
  <si>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</si>
  <si>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</si>
  <si>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</si>
  <si>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</si>
  <si>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</si>
  <si>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</si>
  <si>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</si>
  <si>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</si>
  <si>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</si>
  <si>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</si>
  <si>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</si>
  <si>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</si>
  <si>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</si>
  <si>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</si>
  <si>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</si>
  <si>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</si>
  <si>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</si>
  <si>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</si>
  <si>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</si>
  <si>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</si>
  <si>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</si>
  <si>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</si>
  <si>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</si>
  <si>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</si>
  <si>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</si>
  <si>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</si>
  <si>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</si>
  <si>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</si>
  <si>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</si>
  <si>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</si>
  <si>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</si>
  <si>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</si>
  <si>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</si>
  <si>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</si>
  <si>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</si>
  <si>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</si>
  <si>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</si>
  <si>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</si>
  <si>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</si>
  <si>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</si>
  <si>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</si>
  <si>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</si>
  <si>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</si>
  <si>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</si>
  <si>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</si>
  <si>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</si>
  <si>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</si>
  <si>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</si>
  <si>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</si>
  <si>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</si>
  <si>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</si>
  <si>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</si>
  <si>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</si>
  <si>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</si>
  <si>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</si>
  <si>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</si>
  <si>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</si>
  <si>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</si>
  <si>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</si>
  <si>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</si>
  <si>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</si>
  <si>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</si>
  <si>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</si>
  <si>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</si>
  <si>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</si>
  <si>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</si>
  <si>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</si>
  <si>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</si>
  <si>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</si>
  <si>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</si>
  <si>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</si>
  <si>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</si>
  <si>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</si>
  <si>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</si>
  <si>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</si>
  <si>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</si>
  <si>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</si>
  <si>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</si>
  <si>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</si>
  <si>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</si>
  <si>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</si>
  <si>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</si>
  <si>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</si>
  <si>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</si>
  <si>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</si>
  <si>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</si>
  <si>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</si>
  <si>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</si>
  <si>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</si>
  <si>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</si>
  <si>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</si>
  <si>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</si>
  <si>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</si>
  <si>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</si>
  <si>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</si>
  <si>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</si>
  <si>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</si>
  <si>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</si>
  <si>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</si>
  <si>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</si>
  <si>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</si>
  <si>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</si>
  <si>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</si>
  <si>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</si>
  <si>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</si>
  <si>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</si>
  <si>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</si>
  <si>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</si>
  <si>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</si>
  <si>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</si>
  <si>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</si>
  <si>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</si>
  <si>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</si>
  <si>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</si>
  <si>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</si>
  <si>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</si>
  <si>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</si>
  <si>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</si>
  <si>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</si>
  <si>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</si>
  <si>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</si>
  <si>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</si>
  <si>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</si>
  <si>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</si>
  <si>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</si>
  <si>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</si>
  <si>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</si>
  <si>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</si>
  <si>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</si>
  <si>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</si>
  <si>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</si>
  <si>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</si>
  <si>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</si>
  <si>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</si>
  <si>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</si>
  <si>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</si>
  <si>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</si>
  <si>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</si>
  <si>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</si>
  <si>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</si>
  <si>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</si>
  <si>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</si>
  <si>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</si>
  <si>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</si>
  <si>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</si>
  <si>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</si>
  <si>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</si>
  <si>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</si>
  <si>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</si>
  <si>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</si>
  <si>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</si>
  <si>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</si>
  <si>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</si>
  <si>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</si>
  <si>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</si>
  <si>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</si>
  <si>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</si>
  <si>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</si>
  <si>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</si>
  <si>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</si>
  <si>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</si>
  <si>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</si>
  <si>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</si>
  <si>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</si>
  <si>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</si>
  <si>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</si>
  <si>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</si>
  <si>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</si>
  <si>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</si>
  <si>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</si>
  <si>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</si>
  <si>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</si>
  <si>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</si>
  <si>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</si>
  <si>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</si>
  <si>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</si>
  <si>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</si>
  <si>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</si>
  <si>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</si>
  <si>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</si>
  <si>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</si>
  <si>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</si>
  <si>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</si>
  <si>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</si>
  <si>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</si>
  <si>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</si>
  <si>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</si>
  <si>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</si>
  <si>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</si>
  <si>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</si>
  <si>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</si>
  <si>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</si>
  <si>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</si>
  <si>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</si>
  <si>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</si>
  <si>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</si>
  <si>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</si>
  <si>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</si>
  <si>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</si>
  <si>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</si>
  <si>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</si>
  <si>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</si>
  <si>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</si>
  <si>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</si>
  <si>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</si>
  <si>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</si>
  <si>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</si>
  <si>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</si>
  <si>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</si>
  <si>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</si>
  <si>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</si>
  <si>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</si>
  <si>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</si>
  <si>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</si>
  <si>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</si>
  <si>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</si>
  <si>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</si>
  <si>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</si>
  <si>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</si>
  <si>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</si>
  <si>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</si>
  <si>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</si>
  <si>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</si>
  <si>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</si>
  <si>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</si>
  <si>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</si>
  <si>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</si>
  <si>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</si>
  <si>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</si>
  <si>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</si>
  <si>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</si>
  <si>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</si>
  <si>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</si>
  <si>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</si>
  <si>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</si>
  <si>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</si>
  <si>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</si>
  <si>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</si>
  <si>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</si>
  <si>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</si>
  <si>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</si>
  <si>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</si>
  <si>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</si>
  <si>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</si>
  <si>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</si>
  <si>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</si>
  <si>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</si>
  <si>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</si>
  <si>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</si>
  <si>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</si>
  <si>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</si>
  <si>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</si>
  <si>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</si>
  <si>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</si>
  <si>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</si>
  <si>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</si>
  <si>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</si>
  <si>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</si>
  <si>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</si>
  <si>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</si>
  <si>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</si>
  <si>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</si>
  <si>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</si>
  <si>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</si>
  <si>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</si>
  <si>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</si>
  <si>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</si>
  <si>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</si>
  <si>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</si>
  <si>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</si>
  <si>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</si>
  <si>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</si>
  <si>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</si>
  <si>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</si>
  <si>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</si>
  <si>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</si>
  <si>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</si>
  <si>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</si>
  <si>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</si>
  <si>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</si>
  <si>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</si>
  <si>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</si>
  <si>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</si>
  <si>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</si>
  <si>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</si>
  <si>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</si>
  <si>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</si>
  <si>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</si>
  <si>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</si>
  <si>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</si>
  <si>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</si>
  <si>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</si>
  <si>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</si>
  <si>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</si>
  <si>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</si>
  <si>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</si>
  <si>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</si>
  <si>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</si>
  <si>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</si>
  <si>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</si>
  <si>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</si>
  <si>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</si>
  <si>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</si>
  <si>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</si>
  <si>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</si>
  <si>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</si>
  <si>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</si>
  <si>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</si>
  <si>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</si>
  <si>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</si>
  <si>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</si>
  <si>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</si>
  <si>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</si>
  <si>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</si>
  <si>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</si>
  <si>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</si>
  <si>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</si>
  <si>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</si>
  <si>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</si>
  <si>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</si>
  <si>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</si>
  <si>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</si>
  <si>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</si>
  <si>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</si>
  <si>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</si>
  <si>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</si>
  <si>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</si>
  <si>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</si>
  <si>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</si>
  <si>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</si>
  <si>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</si>
  <si>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</si>
  <si>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</si>
  <si>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</si>
  <si>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</si>
  <si>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</si>
  <si>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</si>
  <si>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</si>
  <si>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</si>
  <si>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</si>
  <si>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</si>
  <si>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</si>
  <si>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</si>
  <si>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</si>
  <si>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</si>
  <si>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</si>
  <si>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</si>
  <si>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</si>
  <si>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</si>
  <si>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</si>
  <si>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</si>
  <si>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</si>
  <si>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</si>
  <si>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</si>
  <si>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</si>
  <si>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</si>
  <si>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</si>
  <si>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</si>
  <si>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</si>
  <si>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</si>
  <si>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</si>
  <si>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</si>
  <si>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</si>
  <si>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</si>
  <si>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</si>
  <si>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</si>
  <si>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</si>
  <si>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</si>
  <si>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</si>
  <si>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</si>
  <si>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</si>
  <si>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</si>
  <si>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</si>
  <si>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</si>
  <si>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</si>
  <si>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</si>
  <si>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</si>
  <si>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</si>
  <si>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</si>
  <si>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</si>
  <si>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</si>
  <si>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</si>
  <si>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</si>
  <si>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</si>
  <si>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</si>
  <si>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</si>
  <si>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</si>
  <si>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</si>
  <si>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</si>
  <si>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</si>
  <si>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</si>
  <si>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</si>
  <si>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</si>
  <si>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</si>
  <si>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</si>
  <si>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</si>
  <si>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</si>
  <si>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</si>
  <si>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</si>
  <si>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</si>
  <si>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</si>
  <si>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</si>
  <si>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</si>
  <si>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</si>
  <si>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</si>
  <si>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</si>
  <si>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</si>
  <si>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</si>
  <si>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</si>
  <si>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</si>
  <si>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</si>
  <si>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</si>
  <si>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</si>
  <si>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</si>
  <si>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</si>
  <si>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</si>
  <si>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</si>
  <si>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</si>
  <si>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</si>
  <si>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</si>
  <si>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</si>
  <si>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</si>
  <si>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</si>
  <si>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</si>
  <si>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</si>
  <si>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</si>
  <si>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</si>
  <si>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</si>
  <si>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</si>
  <si>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</si>
  <si>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</si>
  <si>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</si>
  <si>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</si>
  <si>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</si>
  <si>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</si>
  <si>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</si>
  <si>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</si>
  <si>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</si>
  <si>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</si>
  <si>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</si>
  <si>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</si>
  <si>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</si>
  <si>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</si>
  <si>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</si>
  <si>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</si>
  <si>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</si>
  <si>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</si>
  <si>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</si>
  <si>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</si>
  <si>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</si>
  <si>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</si>
  <si>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</si>
  <si>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</si>
  <si>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</si>
  <si>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</si>
  <si>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</si>
  <si>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</si>
  <si>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</si>
  <si>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</si>
  <si>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</si>
  <si>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</si>
  <si>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</si>
  <si>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</si>
  <si>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</si>
  <si>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</si>
  <si>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</si>
  <si>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</si>
  <si>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</si>
  <si>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</si>
  <si>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</si>
  <si>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</si>
  <si>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</si>
  <si>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</si>
  <si>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</si>
  <si>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</si>
  <si>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</si>
  <si>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</si>
  <si>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</si>
  <si>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</si>
  <si>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</si>
  <si>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</si>
  <si>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</si>
  <si>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</si>
  <si>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</si>
  <si>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</si>
  <si>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</si>
  <si>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</si>
  <si>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</si>
  <si>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</si>
  <si>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</si>
  <si>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</si>
  <si>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</si>
  <si>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</si>
  <si>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</si>
  <si>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</si>
  <si>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</si>
  <si>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</si>
  <si>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</si>
  <si>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</si>
  <si>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</si>
  <si>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</si>
  <si>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</si>
  <si>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</si>
  <si>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</si>
  <si>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</si>
  <si>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</si>
  <si>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</si>
  <si>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</si>
  <si>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</si>
  <si>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</si>
  <si>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</si>
  <si>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</si>
  <si>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</si>
  <si>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</si>
  <si>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</si>
  <si>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</si>
  <si>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</si>
  <si>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</si>
  <si>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</si>
  <si>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</si>
  <si>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</si>
  <si>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</si>
  <si>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</si>
  <si>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</si>
  <si>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</si>
  <si>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</si>
  <si>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</si>
  <si>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</si>
  <si>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</si>
  <si>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</si>
  <si>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</si>
  <si>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</si>
  <si>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</si>
  <si>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</si>
  <si>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</si>
  <si>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</si>
  <si>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</si>
  <si>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</si>
  <si>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</si>
  <si>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</si>
  <si>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</si>
  <si>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</si>
  <si>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</si>
  <si>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</si>
  <si>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</si>
  <si>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</si>
  <si>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</si>
  <si>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</si>
  <si>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</si>
  <si>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</si>
  <si>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</si>
  <si>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</si>
  <si>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</si>
  <si>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</si>
  <si>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</si>
  <si>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</si>
  <si>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</si>
  <si>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</si>
  <si>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</si>
  <si>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</si>
  <si>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</si>
  <si>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</si>
  <si>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</si>
  <si>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</si>
  <si>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</si>
  <si>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</si>
  <si>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</si>
  <si>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</si>
  <si>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</si>
  <si>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</si>
  <si>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</si>
  <si>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</si>
  <si>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</si>
  <si>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</si>
  <si>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</si>
  <si>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</si>
  <si>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</si>
  <si>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</si>
  <si>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</si>
  <si>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</si>
  <si>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</si>
  <si>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</si>
  <si>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</si>
  <si>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</si>
  <si>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</si>
  <si>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</si>
  <si>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</si>
  <si>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</si>
  <si>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</si>
  <si>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</si>
  <si>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</si>
  <si>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</si>
  <si>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</si>
  <si>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</si>
  <si>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</si>
  <si>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</si>
  <si>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</si>
  <si>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</si>
  <si>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</si>
  <si>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</si>
  <si>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</si>
  <si>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</si>
  <si>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</si>
  <si>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</si>
  <si>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</si>
  <si>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</si>
  <si>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</si>
  <si>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</si>
  <si>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</si>
  <si>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</si>
  <si>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</si>
  <si>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</si>
  <si>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</si>
  <si>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</si>
  <si>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</si>
  <si>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</si>
  <si>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</si>
  <si>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</si>
  <si>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</si>
  <si>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</si>
  <si>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</si>
  <si>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</si>
  <si>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</si>
  <si>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</si>
  <si>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</si>
  <si>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</si>
  <si>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</si>
  <si>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</si>
  <si>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</si>
  <si>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</si>
  <si>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</si>
  <si>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</si>
  <si>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</si>
  <si>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</si>
  <si>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</si>
  <si>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</si>
  <si>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</si>
  <si>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</si>
  <si>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</si>
  <si>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</si>
  <si>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</si>
  <si>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</si>
  <si>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</si>
  <si>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</si>
  <si>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</si>
  <si>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</si>
  <si>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</si>
  <si>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</si>
  <si>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</si>
  <si>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</si>
  <si>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</si>
  <si>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</si>
  <si>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</si>
  <si>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</si>
  <si>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</si>
  <si>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</si>
  <si>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</si>
  <si>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</si>
  <si>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</si>
  <si>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</si>
  <si>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</si>
  <si>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</si>
  <si>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</si>
  <si>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</si>
  <si>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</si>
  <si>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</si>
  <si>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</si>
  <si>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</si>
  <si>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</si>
  <si>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</si>
  <si>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</si>
  <si>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</si>
  <si>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</si>
  <si>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</si>
  <si>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</si>
  <si>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</si>
  <si>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</si>
  <si>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</si>
  <si>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</si>
  <si>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</si>
  <si>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</si>
  <si>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</si>
  <si>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</si>
  <si>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</si>
  <si>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</si>
  <si>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</si>
  <si>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</si>
  <si>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</si>
  <si>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</si>
  <si>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</si>
  <si>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</si>
  <si>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</si>
  <si>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</si>
  <si>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</si>
  <si>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</si>
  <si>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</si>
  <si>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</si>
  <si>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</si>
  <si>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</si>
  <si>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</si>
  <si>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</si>
  <si>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</si>
  <si>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</si>
  <si>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</si>
  <si>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</si>
  <si>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</si>
  <si>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</si>
  <si>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</si>
  <si>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</si>
  <si>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</si>
  <si>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</si>
  <si>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</si>
  <si>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</si>
  <si>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</si>
  <si>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</si>
  <si>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</si>
  <si>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</si>
  <si>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</si>
  <si>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</si>
  <si>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</si>
  <si>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</si>
  <si>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</si>
  <si>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</si>
  <si>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</si>
  <si>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</si>
  <si>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</si>
  <si>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</si>
  <si>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</si>
  <si>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</si>
  <si>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</si>
  <si>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</si>
  <si>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</si>
  <si>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</si>
  <si>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</si>
  <si>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</si>
  <si>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</si>
  <si>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</si>
  <si>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</si>
  <si>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</si>
  <si>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</si>
  <si>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</si>
  <si>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</si>
  <si>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</si>
  <si>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</si>
  <si>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</si>
  <si>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</si>
  <si>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</si>
  <si>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</si>
  <si>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</si>
  <si>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</si>
  <si>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</si>
  <si>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</si>
  <si>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</si>
  <si>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</si>
  <si>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</si>
  <si>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</si>
  <si>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</si>
  <si>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</si>
  <si>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</si>
  <si>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</si>
  <si>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</si>
  <si>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</si>
  <si>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</si>
  <si>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</si>
  <si>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</si>
  <si>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</si>
  <si>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</si>
  <si>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</si>
  <si>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</si>
  <si>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</si>
  <si>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</si>
  <si>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</si>
  <si>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</si>
  <si>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</si>
  <si>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</si>
  <si>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</si>
  <si>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</si>
  <si>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</si>
  <si>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</si>
  <si>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</si>
  <si>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</si>
  <si>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</si>
  <si>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</si>
  <si>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</si>
  <si>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</si>
  <si>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</si>
  <si>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</si>
  <si>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</si>
  <si>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</si>
  <si>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</si>
  <si>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</si>
  <si>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</si>
  <si>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</si>
  <si>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</si>
  <si>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</si>
  <si>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</si>
  <si>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</si>
  <si>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</si>
  <si>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</si>
  <si>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</si>
  <si>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</si>
  <si>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</si>
  <si>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</si>
  <si>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</si>
  <si>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</si>
  <si>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</si>
  <si>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</si>
  <si>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</si>
  <si>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</si>
  <si>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</si>
  <si>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</si>
  <si>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</si>
  <si>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</si>
  <si>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</si>
  <si>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</si>
  <si>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</si>
  <si>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</si>
  <si>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</si>
  <si>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</si>
  <si>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</si>
  <si>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</si>
  <si>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</si>
  <si>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</si>
  <si>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</si>
  <si>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</si>
  <si>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</si>
  <si>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</si>
  <si>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</si>
  <si>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</si>
  <si>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</si>
  <si>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</si>
  <si>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</si>
  <si>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</si>
  <si>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</si>
  <si>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</si>
  <si>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</si>
  <si>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</si>
  <si>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</si>
  <si>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</si>
  <si>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</si>
  <si>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</si>
  <si>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</si>
  <si>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</si>
  <si>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</si>
  <si>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</si>
  <si>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</si>
  <si>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</si>
  <si>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</si>
  <si>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</si>
  <si>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</si>
  <si>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</si>
  <si>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</si>
  <si>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</si>
  <si>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</si>
  <si>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</si>
  <si>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</si>
  <si>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</si>
  <si>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</si>
  <si>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</si>
  <si>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</si>
  <si>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</si>
  <si>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</si>
  <si>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</si>
  <si>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</si>
  <si>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</si>
  <si>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</si>
  <si>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</si>
  <si>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</si>
  <si>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</si>
  <si>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</si>
  <si>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</si>
  <si>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</si>
  <si>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</si>
  <si>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</si>
  <si>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</si>
  <si>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</si>
  <si>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</si>
  <si>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</si>
  <si>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</si>
  <si>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</si>
  <si>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</si>
  <si>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</si>
  <si>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</si>
  <si>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</si>
  <si>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</si>
  <si>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</si>
  <si>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</si>
  <si>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</si>
  <si>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</si>
  <si>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</si>
  <si>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</si>
  <si>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</si>
  <si>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</si>
  <si>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</si>
  <si>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</si>
  <si>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</si>
  <si>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</si>
  <si>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</si>
  <si>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</si>
  <si>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</si>
  <si>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</si>
  <si>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</si>
  <si>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</si>
  <si>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</si>
  <si>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</si>
  <si>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</si>
  <si>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</si>
  <si>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</si>
  <si>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</si>
  <si>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</si>
  <si>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</si>
  <si>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</si>
  <si>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</si>
  <si>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</si>
  <si>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</si>
  <si>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</si>
  <si>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</si>
  <si>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</si>
  <si>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</si>
  <si>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</si>
  <si>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</si>
  <si>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</si>
  <si>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</si>
  <si>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</si>
  <si>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</si>
  <si>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</si>
  <si>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</si>
  <si>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</si>
  <si>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</si>
  <si>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</si>
  <si>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</si>
  <si>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</si>
  <si>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</si>
  <si>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</si>
  <si>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</si>
  <si>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</si>
  <si>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</si>
  <si>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</si>
  <si>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</si>
  <si>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</si>
  <si>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</si>
  <si>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</si>
  <si>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</si>
  <si>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</si>
  <si>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</si>
  <si>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</si>
  <si>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</si>
  <si>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</si>
  <si>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</si>
  <si>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</si>
  <si>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</si>
  <si>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</si>
  <si>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</si>
  <si>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</si>
  <si>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</si>
  <si>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</si>
  <si>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</si>
  <si>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</si>
  <si>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</si>
  <si>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</si>
  <si>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</si>
  <si>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</si>
  <si>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</si>
  <si>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</si>
  <si>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</si>
  <si>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</si>
  <si>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</si>
  <si>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</si>
  <si>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</si>
  <si>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</si>
  <si>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</si>
  <si>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</si>
  <si>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</si>
  <si>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</si>
  <si>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</si>
  <si>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</si>
  <si>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</si>
  <si>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</si>
  <si>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</si>
  <si>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</si>
  <si>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</si>
  <si>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</si>
  <si>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</si>
  <si>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</si>
  <si>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</si>
  <si>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</si>
  <si>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</si>
  <si>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</si>
  <si>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</si>
  <si>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</si>
  <si>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</si>
  <si>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</si>
  <si>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</si>
  <si>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</si>
  <si>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</si>
  <si>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</si>
  <si>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</si>
  <si>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</si>
  <si>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</si>
  <si>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</si>
  <si>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</si>
  <si>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</si>
  <si>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</si>
  <si>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</si>
  <si>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</si>
  <si>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</si>
  <si>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</si>
  <si>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</si>
  <si>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</si>
  <si>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</si>
  <si>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</si>
  <si>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</si>
  <si>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</si>
  <si>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</si>
  <si>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</si>
  <si>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</si>
  <si>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</si>
  <si>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</si>
  <si>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</si>
  <si>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</si>
  <si>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</si>
  <si>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</si>
  <si>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</si>
  <si>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</si>
  <si>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</si>
  <si>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</si>
  <si>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</si>
  <si>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</si>
  <si>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</si>
  <si>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</si>
  <si>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</si>
  <si>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</si>
  <si>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</si>
  <si>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</si>
  <si>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</si>
  <si>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</si>
  <si>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</si>
  <si>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</si>
  <si>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</si>
  <si>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</si>
  <si>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</si>
  <si>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</si>
  <si>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</si>
  <si>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</si>
  <si>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</si>
  <si>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</si>
  <si>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</si>
  <si>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</si>
  <si>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</si>
  <si>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</si>
  <si>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</si>
  <si>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</si>
  <si>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</si>
  <si>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</si>
  <si>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</si>
  <si>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</si>
  <si>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</si>
  <si>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</si>
  <si>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</si>
  <si>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</si>
  <si>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</si>
  <si>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</si>
  <si>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</si>
  <si>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</si>
  <si>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</si>
  <si>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</si>
  <si>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</si>
  <si>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</si>
  <si>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</si>
  <si>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</si>
  <si>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</si>
  <si>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</si>
  <si>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</si>
  <si>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</si>
  <si>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</si>
  <si>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</si>
  <si>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</si>
  <si>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</si>
  <si>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</si>
  <si>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</si>
  <si>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</si>
  <si>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</si>
  <si>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</si>
  <si>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</si>
  <si>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</si>
  <si>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</si>
  <si>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</si>
  <si>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</si>
  <si>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</si>
  <si>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</si>
  <si>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</si>
  <si>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</si>
  <si>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</si>
  <si>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</si>
  <si>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</si>
  <si>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</si>
  <si>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</si>
  <si>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</si>
  <si>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</si>
  <si>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</si>
  <si>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</si>
  <si>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</si>
  <si>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</si>
  <si>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</si>
  <si>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</si>
  <si>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</si>
  <si>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</si>
  <si>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</si>
  <si>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</si>
  <si>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</si>
  <si>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</si>
  <si>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</si>
  <si>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</si>
  <si>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</si>
  <si>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</si>
  <si>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</si>
  <si>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</si>
  <si>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</si>
  <si>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</si>
  <si>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</si>
  <si>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</si>
  <si>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</si>
  <si>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</si>
  <si>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</si>
  <si>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</si>
  <si>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</si>
  <si>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</si>
  <si>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</si>
  <si>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</si>
  <si>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</si>
  <si>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</si>
  <si>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</si>
  <si>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</si>
  <si>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</si>
  <si>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</si>
  <si>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</si>
  <si>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</si>
  <si>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</si>
  <si>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</si>
  <si>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</si>
  <si>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</si>
  <si>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</si>
  <si>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</si>
  <si>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</si>
  <si>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</si>
  <si>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</si>
  <si>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</si>
  <si>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</si>
  <si>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</si>
  <si>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</si>
  <si>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</si>
  <si>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</si>
  <si>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</si>
  <si>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</si>
  <si>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</si>
  <si>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</si>
  <si>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</si>
  <si>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</si>
  <si>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</si>
  <si>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</si>
  <si>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</si>
  <si>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</si>
  <si>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</si>
  <si>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</si>
  <si>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</si>
  <si>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</si>
  <si>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</si>
  <si>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</si>
  <si>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</si>
  <si>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</si>
  <si>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</si>
  <si>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</si>
  <si>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</si>
  <si>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</si>
  <si>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</si>
  <si>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</si>
  <si>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</si>
  <si>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</si>
  <si>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</si>
  <si>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</si>
  <si>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</si>
  <si>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</si>
  <si>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</si>
  <si>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</si>
  <si>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</si>
  <si>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</si>
  <si>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</si>
  <si>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</si>
  <si>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</si>
  <si>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</si>
  <si>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</si>
  <si>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</si>
  <si>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</si>
  <si>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</si>
  <si>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</si>
  <si>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</si>
  <si>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</si>
  <si>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</si>
  <si>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</si>
  <si>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</si>
  <si>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</si>
  <si>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</si>
  <si>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</si>
  <si>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</si>
  <si>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</si>
  <si>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</si>
  <si>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</si>
  <si>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</si>
  <si>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</si>
  <si>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</si>
  <si>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</si>
  <si>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</si>
  <si>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</si>
  <si>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</si>
  <si>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</si>
  <si>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</si>
  <si>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</si>
  <si>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</si>
  <si>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</si>
  <si>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</si>
  <si>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</si>
  <si>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</si>
  <si>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</si>
  <si>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</si>
  <si>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</si>
  <si>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</si>
  <si>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</si>
  <si>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</si>
  <si>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</si>
  <si>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</si>
  <si>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</si>
  <si>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</si>
  <si>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</si>
  <si>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</si>
  <si>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</si>
  <si>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</si>
  <si>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</si>
  <si>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</si>
  <si>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</si>
  <si>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</si>
  <si>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</si>
  <si>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</si>
  <si>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</si>
  <si>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</si>
  <si>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</si>
  <si>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</si>
  <si>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</si>
  <si>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</si>
  <si>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</si>
  <si>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</si>
  <si>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</si>
  <si>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</si>
  <si>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</si>
  <si>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</si>
  <si>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</si>
  <si>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</si>
  <si>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</si>
  <si>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</si>
  <si>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</si>
  <si>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</si>
  <si>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</si>
  <si>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</si>
  <si>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</si>
  <si>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</si>
  <si>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</si>
  <si>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</si>
  <si>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</si>
  <si>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</si>
  <si>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</si>
  <si>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</si>
  <si>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</si>
  <si>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</si>
  <si>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</si>
  <si>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</si>
  <si>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</si>
  <si>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</si>
  <si>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</si>
  <si>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</si>
  <si>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</si>
  <si>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</si>
  <si>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</si>
  <si>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</si>
  <si>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</si>
  <si>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</si>
  <si>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</si>
  <si>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</si>
  <si>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</si>
  <si>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</si>
  <si>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</si>
  <si>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</si>
  <si>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</si>
  <si>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</si>
  <si>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</si>
  <si>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</si>
  <si>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</si>
  <si>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</si>
  <si>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</si>
  <si>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</si>
  <si>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</si>
  <si>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</si>
  <si>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</si>
  <si>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</si>
  <si>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</si>
  <si>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</si>
  <si>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</si>
  <si>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</si>
  <si>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</si>
  <si>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</si>
  <si>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</si>
  <si>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</si>
  <si>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</si>
  <si>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</si>
  <si>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</si>
  <si>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</si>
  <si>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</si>
  <si>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</si>
  <si>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</si>
  <si>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</si>
  <si>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</si>
  <si>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</si>
  <si>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</si>
  <si>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</si>
  <si>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</si>
  <si>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</si>
  <si>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</si>
  <si>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</si>
  <si>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</si>
  <si>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</si>
  <si>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</si>
  <si>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</si>
  <si>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</si>
  <si>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</si>
  <si>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</si>
  <si>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</si>
  <si>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</si>
  <si>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</si>
  <si>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</si>
  <si>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</si>
  <si>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</si>
  <si>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</si>
  <si>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</si>
  <si>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</si>
  <si>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</si>
  <si>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</si>
  <si>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</si>
  <si>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</si>
  <si>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</si>
  <si>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</si>
  <si>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</si>
  <si>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</si>
  <si>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</si>
  <si>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</si>
  <si>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</si>
  <si>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</si>
  <si>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</si>
  <si>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</si>
  <si>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</si>
  <si>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</si>
  <si>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</si>
  <si>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</si>
  <si>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</si>
  <si>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</si>
  <si>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</si>
  <si>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</si>
  <si>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</si>
  <si>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</si>
  <si>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</si>
  <si>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</si>
  <si>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</si>
  <si>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</si>
  <si>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</si>
  <si>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</si>
  <si>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</si>
  <si>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</si>
  <si>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</si>
  <si>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</si>
  <si>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</si>
  <si>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</si>
  <si>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</si>
  <si>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</si>
  <si>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</si>
  <si>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</si>
  <si>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</si>
  <si>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</si>
  <si>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</si>
  <si>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</si>
  <si>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</si>
  <si>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</si>
  <si>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</si>
  <si>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</si>
  <si>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</si>
  <si>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</si>
  <si>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</si>
  <si>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</si>
  <si>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</si>
  <si>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</si>
  <si>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</si>
  <si>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</si>
  <si>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</si>
  <si>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</si>
  <si>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</si>
  <si>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</si>
  <si>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</si>
  <si>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</si>
  <si>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</si>
  <si>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</si>
  <si>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</si>
  <si>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</si>
  <si>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</si>
  <si>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</si>
  <si>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</si>
  <si>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</si>
  <si>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</si>
  <si>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</si>
  <si>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</si>
  <si>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</si>
  <si>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</si>
  <si>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</si>
  <si>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</si>
  <si>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</si>
  <si>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</si>
  <si>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</si>
  <si>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</si>
  <si>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</si>
  <si>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</si>
  <si>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</si>
  <si>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</si>
  <si>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</si>
  <si>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</si>
  <si>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</si>
  <si>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</si>
  <si>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</si>
  <si>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</si>
  <si>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</si>
  <si>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</si>
  <si>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</si>
  <si>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</si>
  <si>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</si>
  <si>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</si>
  <si>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</si>
  <si>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</si>
  <si>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</si>
  <si>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</si>
  <si>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</si>
  <si>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</si>
  <si>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</si>
  <si>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</si>
  <si>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</si>
  <si>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</si>
  <si>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</si>
  <si>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</si>
  <si>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</si>
  <si>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</si>
  <si>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</si>
  <si>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</si>
  <si>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</si>
  <si>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</si>
  <si>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</si>
  <si>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</si>
  <si>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</si>
  <si>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</si>
  <si>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</si>
  <si>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</si>
  <si>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</si>
  <si>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</si>
  <si>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</si>
  <si>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</si>
  <si>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</si>
  <si>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</si>
  <si>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</si>
  <si>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</si>
  <si>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</si>
  <si>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</si>
  <si>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</si>
  <si>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</si>
  <si>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</si>
  <si>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</si>
  <si>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</si>
  <si>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</si>
  <si>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</si>
  <si>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</si>
  <si>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</si>
  <si>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</si>
  <si>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</si>
  <si>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</si>
  <si>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</si>
  <si>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</si>
  <si>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</si>
  <si>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</si>
  <si>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</si>
  <si>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</si>
  <si>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</si>
  <si>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</si>
  <si>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</si>
  <si>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</si>
  <si>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</si>
  <si>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</si>
  <si>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</si>
  <si>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</si>
  <si>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</si>
  <si>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</si>
  <si>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</si>
  <si>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</si>
  <si>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</si>
  <si>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</si>
  <si>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</si>
  <si>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</si>
  <si>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</si>
  <si>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</si>
  <si>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</si>
  <si>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</si>
  <si>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</si>
  <si>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</si>
  <si>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</si>
  <si>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</si>
  <si>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</si>
  <si>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</si>
  <si>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</si>
  <si>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</si>
  <si>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</si>
  <si>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</si>
  <si>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</si>
  <si>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</si>
  <si>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</si>
  <si>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</si>
  <si>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</si>
  <si>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</si>
  <si>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</si>
  <si>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</si>
  <si>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</si>
  <si>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</si>
  <si>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</si>
  <si>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</si>
  <si>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</si>
  <si>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</si>
  <si>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</si>
  <si>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</si>
  <si>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</si>
  <si>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</si>
  <si>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</si>
  <si>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</si>
  <si>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</si>
  <si>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</si>
  <si>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</si>
  <si>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</si>
  <si>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</si>
  <si>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</si>
  <si>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</si>
  <si>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</si>
  <si>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</si>
  <si>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</si>
  <si>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</si>
  <si>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</si>
  <si>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</si>
  <si>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</si>
  <si>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</si>
  <si>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</si>
  <si>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</si>
  <si>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</si>
  <si>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</si>
  <si>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</si>
  <si>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</si>
  <si>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</si>
  <si>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</si>
  <si>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</si>
  <si>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</si>
  <si>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</si>
  <si>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</si>
  <si>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</si>
  <si>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</si>
  <si>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</si>
  <si>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</si>
  <si>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</si>
  <si>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</si>
  <si>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</si>
  <si>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</si>
  <si>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</si>
  <si>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</si>
  <si>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</si>
  <si>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</si>
  <si>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</si>
  <si>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</si>
  <si>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</si>
  <si>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</si>
  <si>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</si>
  <si>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</si>
  <si>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</si>
  <si>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</si>
  <si>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</si>
  <si>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</si>
  <si>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</si>
  <si>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</si>
  <si>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</si>
  <si>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</si>
  <si>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</si>
  <si>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</si>
  <si>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</si>
  <si>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</si>
  <si>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</si>
  <si>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</si>
  <si>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</si>
  <si>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</si>
  <si>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</si>
  <si>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</si>
  <si>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</si>
  <si>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</si>
  <si>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</si>
  <si>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</si>
  <si>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</si>
  <si>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</si>
  <si>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</si>
  <si>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</si>
  <si>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</si>
  <si>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</si>
  <si>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</si>
  <si>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</si>
  <si>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</si>
  <si>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</si>
  <si>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</si>
  <si>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</si>
  <si>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</si>
  <si>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</si>
  <si>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</si>
  <si>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</si>
  <si>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</si>
  <si>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</si>
  <si>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</si>
  <si>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</si>
  <si>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</si>
  <si>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</si>
  <si>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</si>
  <si>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</si>
  <si>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</si>
  <si>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</si>
  <si>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</si>
  <si>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</si>
  <si>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</si>
  <si>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</si>
  <si>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</si>
  <si>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</si>
  <si>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</si>
  <si>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</si>
  <si>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</si>
  <si>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</si>
  <si>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</si>
  <si>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</si>
  <si>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</si>
  <si>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</si>
  <si>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</si>
  <si>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</si>
  <si>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</si>
  <si>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</si>
  <si>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</si>
  <si>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</si>
  <si>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</si>
  <si>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</si>
  <si>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</si>
  <si>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</si>
  <si>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</si>
  <si>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</si>
  <si>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</si>
  <si>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</si>
  <si>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</si>
  <si>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</si>
  <si>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</si>
  <si>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</si>
  <si>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</si>
  <si>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</si>
  <si>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</si>
  <si>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</si>
  <si>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</si>
  <si>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</si>
  <si>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</si>
  <si>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</si>
  <si>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</si>
  <si>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</si>
  <si>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</si>
  <si>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</si>
  <si>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</si>
  <si>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</si>
  <si>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</si>
  <si>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</si>
  <si>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</si>
  <si>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</si>
  <si>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</si>
  <si>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</si>
  <si>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</si>
  <si>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</si>
  <si>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</si>
  <si>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</si>
  <si>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</si>
  <si>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</si>
  <si>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</si>
  <si>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</si>
  <si>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</si>
  <si>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</si>
  <si>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</si>
  <si>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</si>
  <si>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</si>
  <si>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</si>
  <si>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</si>
  <si>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</si>
  <si>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</si>
  <si>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</si>
  <si>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</si>
  <si>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</si>
  <si>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</si>
  <si>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</si>
  <si>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</si>
  <si>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</si>
  <si>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</si>
  <si>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</si>
  <si>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</si>
  <si>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</si>
  <si>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</si>
  <si>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</si>
  <si>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</si>
  <si>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</si>
  <si>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</si>
  <si>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</si>
  <si>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</si>
  <si>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</si>
  <si>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</si>
  <si>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</si>
  <si>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</si>
  <si>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</si>
  <si>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</si>
  <si>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</si>
  <si>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</si>
  <si>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</si>
  <si>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</si>
  <si>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</si>
  <si>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</si>
  <si>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</si>
  <si>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</si>
  <si>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</si>
  <si>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</si>
  <si>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</si>
  <si>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</si>
  <si>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</si>
  <si>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</si>
  <si>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</si>
  <si>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</si>
  <si>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</si>
  <si>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</si>
  <si>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</si>
  <si>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</si>
  <si>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</si>
  <si>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</si>
  <si>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</si>
  <si>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</si>
  <si>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</si>
  <si>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</si>
  <si>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</si>
  <si>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</si>
  <si>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</si>
  <si>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</si>
  <si>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</si>
  <si>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</si>
  <si>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</si>
  <si>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</si>
  <si>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</si>
  <si>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</si>
  <si>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</si>
  <si>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</si>
  <si>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</si>
  <si>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</si>
  <si>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</si>
  <si>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</si>
  <si>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</si>
  <si>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</si>
  <si>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</si>
  <si>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</si>
  <si>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</si>
  <si>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</si>
  <si>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</si>
  <si>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</si>
  <si>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</si>
  <si>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</si>
  <si>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</si>
  <si>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</si>
  <si>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</si>
  <si>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</si>
  <si>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</si>
  <si>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</si>
  <si>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</si>
  <si>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</si>
  <si>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</si>
  <si>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</si>
  <si>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</si>
  <si>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</si>
  <si>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</si>
  <si>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</si>
  <si>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</si>
  <si>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</si>
  <si>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</si>
  <si>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</si>
  <si>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</si>
  <si>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</si>
  <si>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</si>
  <si>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</si>
  <si>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</si>
  <si>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</si>
  <si>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</si>
  <si>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</si>
  <si>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</si>
  <si>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</si>
  <si>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</si>
  <si>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</si>
  <si>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</si>
  <si>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</si>
  <si>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</si>
  <si>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</si>
  <si>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</si>
  <si>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</si>
  <si>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</si>
  <si>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</si>
  <si>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</si>
  <si>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</si>
  <si>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</si>
  <si>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</si>
  <si>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</si>
  <si>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</si>
  <si>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</si>
  <si>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</si>
  <si>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</si>
  <si>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</si>
  <si>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</si>
  <si>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</si>
  <si>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</si>
  <si>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</si>
  <si>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</si>
  <si>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</si>
  <si>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</si>
  <si>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</si>
  <si>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</si>
  <si>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</si>
  <si>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</si>
  <si>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</si>
  <si>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</si>
  <si>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</si>
  <si>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</si>
  <si>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</si>
  <si>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</si>
  <si>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</si>
  <si>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</si>
  <si>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</si>
  <si>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</si>
  <si>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</si>
  <si>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</si>
  <si>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</si>
  <si>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</si>
  <si>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</si>
  <si>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</si>
  <si>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</si>
  <si>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</si>
  <si>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</si>
  <si>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</si>
  <si>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</si>
  <si>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</si>
  <si>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</si>
  <si>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</si>
  <si>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</si>
  <si>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</si>
  <si>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</si>
  <si>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</si>
  <si>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</si>
  <si>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</si>
  <si>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</si>
  <si>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</si>
  <si>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</si>
  <si>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</si>
  <si>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</si>
  <si>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</si>
  <si>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</si>
  <si>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</si>
  <si>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</si>
  <si>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</si>
  <si>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</si>
  <si>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</si>
  <si>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</si>
  <si>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</si>
  <si>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</si>
  <si>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</si>
  <si>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</si>
  <si>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</si>
  <si>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</si>
  <si>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</si>
  <si>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</si>
  <si>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</si>
  <si>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</si>
  <si>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</si>
  <si>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</si>
  <si>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</si>
  <si>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</si>
  <si>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</si>
  <si>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</si>
  <si>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</si>
  <si>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</si>
  <si>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</si>
  <si>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</si>
  <si>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</si>
  <si>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</si>
  <si>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</si>
  <si>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</si>
  <si>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</si>
  <si>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</si>
  <si>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</si>
  <si>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</si>
  <si>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</si>
  <si>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</si>
  <si>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</si>
  <si>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</si>
  <si>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</si>
  <si>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</si>
  <si>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</si>
  <si>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</si>
  <si>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</si>
  <si>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</si>
  <si>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</si>
  <si>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</si>
  <si>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</si>
  <si>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</si>
  <si>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</si>
  <si>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</si>
  <si>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</si>
  <si>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</si>
  <si>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</si>
  <si>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</si>
  <si>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</si>
  <si>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</si>
  <si>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</si>
  <si>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</si>
  <si>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</si>
  <si>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</si>
  <si>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</si>
  <si>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</si>
  <si>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</si>
  <si>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</si>
  <si>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</si>
  <si>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</si>
  <si>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</si>
  <si>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</si>
  <si>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</si>
  <si>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</si>
  <si>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</si>
  <si>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</si>
  <si>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</si>
  <si>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</si>
  <si>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</si>
  <si>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</si>
  <si>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</si>
  <si>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</si>
  <si>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</si>
  <si>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</si>
  <si>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</si>
  <si>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</si>
  <si>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</si>
  <si>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</si>
  <si>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</si>
  <si>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</si>
  <si>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</si>
  <si>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</si>
  <si>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</si>
  <si>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</si>
  <si>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</si>
  <si>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</si>
  <si>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</si>
  <si>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</si>
  <si>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</si>
  <si>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</si>
  <si>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</si>
  <si>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</si>
  <si>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</si>
  <si>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</si>
  <si>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</si>
  <si>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</si>
  <si>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</si>
  <si>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</si>
  <si>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</si>
  <si>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</si>
  <si>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</si>
  <si>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</si>
  <si>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</si>
  <si>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</si>
  <si>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</si>
  <si>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</si>
  <si>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</si>
  <si>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</si>
  <si>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</si>
  <si>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</si>
  <si>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</si>
  <si>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</si>
  <si>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</si>
  <si>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</si>
  <si>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</si>
  <si>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</si>
  <si>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</si>
  <si>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</si>
  <si>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</si>
  <si>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</si>
  <si>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</si>
  <si>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</si>
  <si>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</si>
  <si>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</si>
  <si>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</si>
  <si>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</si>
  <si>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</si>
  <si>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</si>
  <si>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</si>
  <si>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</si>
  <si>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</si>
  <si>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</si>
  <si>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</si>
  <si>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</si>
  <si>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</si>
  <si>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</si>
  <si>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</si>
  <si>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</si>
  <si>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</si>
  <si>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</si>
  <si>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</si>
  <si>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</si>
  <si>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</si>
  <si>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</si>
  <si>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</si>
  <si>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</si>
  <si>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</si>
  <si>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</si>
  <si>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</si>
  <si>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</si>
  <si>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</si>
  <si>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</si>
  <si>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</si>
  <si>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</si>
  <si>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</si>
  <si>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</si>
  <si>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</si>
  <si>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</si>
  <si>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</si>
  <si>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</si>
  <si>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</si>
  <si>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</si>
  <si>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</si>
  <si>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</si>
  <si>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</si>
  <si>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</si>
  <si>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</si>
  <si>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</si>
  <si>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</si>
  <si>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</si>
  <si>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</si>
  <si>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</si>
  <si>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</si>
  <si>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</si>
  <si>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</si>
  <si>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</si>
  <si>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</si>
  <si>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</si>
  <si>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</si>
  <si>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</si>
  <si>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</si>
  <si>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</si>
  <si>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</si>
  <si>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</si>
  <si>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</si>
  <si>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</si>
  <si>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</si>
  <si>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</si>
  <si>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</si>
  <si>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</si>
  <si>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</si>
  <si>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</si>
  <si>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</si>
  <si>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</si>
  <si>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</si>
  <si>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</si>
  <si>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</si>
  <si>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</si>
  <si>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</si>
  <si>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</si>
  <si>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</si>
  <si>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</si>
  <si>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</si>
  <si>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</si>
  <si>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</si>
  <si>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</si>
  <si>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</si>
  <si>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</si>
  <si>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</si>
  <si>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</si>
  <si>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</si>
  <si>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</si>
  <si>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</si>
  <si>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</si>
  <si>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</si>
  <si>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</si>
  <si>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</si>
  <si>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</si>
  <si>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</si>
  <si>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</si>
  <si>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</si>
  <si>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</si>
  <si>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</si>
  <si>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</si>
  <si>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</si>
  <si>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</si>
  <si>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</si>
  <si>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</si>
  <si>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</si>
  <si>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</si>
  <si>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</si>
  <si>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</si>
  <si>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</si>
  <si>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</si>
  <si>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</si>
  <si>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</si>
  <si>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</si>
  <si>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</si>
  <si>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</si>
  <si>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</si>
  <si>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</si>
  <si>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</si>
  <si>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</si>
  <si>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</si>
  <si>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</si>
  <si>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</si>
  <si>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</si>
  <si>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</si>
  <si>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</si>
  <si>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</si>
  <si>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</si>
  <si>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</si>
  <si>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</si>
  <si>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</si>
  <si>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</si>
  <si>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</si>
  <si>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</si>
  <si>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</si>
  <si>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</si>
  <si>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</si>
  <si>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</si>
  <si>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</si>
  <si>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</si>
  <si>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</si>
  <si>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</si>
  <si>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</si>
  <si>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</si>
  <si>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</si>
  <si>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</si>
  <si>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</si>
  <si>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</si>
  <si>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</si>
  <si>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</si>
  <si>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</si>
  <si>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</si>
  <si>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</si>
  <si>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</si>
  <si>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</si>
  <si>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</si>
  <si>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</si>
  <si>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</si>
  <si>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</si>
  <si>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</si>
  <si>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</si>
  <si>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</si>
  <si>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</si>
  <si>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</si>
  <si>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</si>
  <si>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</si>
  <si>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</si>
  <si>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</si>
  <si>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</si>
  <si>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</si>
  <si>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</si>
  <si>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</si>
  <si>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</si>
  <si>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</si>
  <si>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</si>
  <si>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</si>
  <si>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</si>
  <si>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</si>
  <si>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</si>
  <si>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</si>
  <si>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</si>
  <si>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</si>
  <si>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</si>
  <si>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</si>
  <si>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</si>
  <si>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</si>
  <si>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</si>
  <si>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</si>
  <si>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</si>
  <si>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</si>
  <si>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</si>
  <si>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</si>
  <si>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</si>
  <si>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</si>
  <si>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</si>
  <si>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</si>
  <si>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</si>
  <si>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</si>
  <si>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</si>
  <si>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</si>
  <si>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</si>
  <si>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</si>
  <si>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</si>
  <si>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</si>
  <si>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</si>
  <si>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</si>
  <si>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</si>
  <si>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</si>
  <si>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</si>
  <si>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</si>
  <si>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</si>
  <si>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</si>
  <si>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</si>
  <si>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</si>
  <si>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</si>
  <si>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</si>
  <si>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</si>
  <si>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</si>
  <si>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</si>
  <si>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</si>
  <si>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</si>
  <si>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</si>
  <si>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</si>
  <si>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</si>
  <si>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</si>
  <si>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</si>
  <si>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</si>
  <si>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</si>
  <si>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</si>
  <si>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</si>
  <si>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</si>
  <si>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</si>
  <si>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</si>
  <si>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</si>
  <si>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</si>
  <si>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</si>
  <si>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</si>
  <si>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</si>
  <si>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</si>
  <si>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</si>
  <si>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</si>
  <si>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</si>
  <si>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</si>
  <si>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</si>
  <si>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</si>
  <si>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</si>
  <si>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</si>
  <si>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</si>
  <si>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</si>
  <si>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</si>
  <si>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</si>
  <si>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</si>
  <si>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</si>
  <si>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</si>
  <si>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</si>
  <si>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</si>
  <si>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</si>
  <si>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</si>
  <si>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</si>
  <si>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</si>
  <si>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</si>
  <si>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</si>
  <si>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</si>
  <si>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</si>
  <si>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</si>
  <si>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</si>
  <si>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</si>
  <si>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</si>
  <si>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</si>
  <si>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</si>
  <si>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</si>
  <si>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</si>
  <si>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</si>
  <si>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</si>
  <si>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</si>
  <si>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</si>
  <si>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</si>
  <si>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</si>
  <si>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</si>
  <si>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</si>
  <si>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</si>
  <si>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</si>
  <si>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</si>
  <si>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</si>
  <si>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</si>
  <si>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</si>
  <si>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</si>
  <si>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</si>
  <si>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</si>
  <si>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</si>
  <si>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</si>
  <si>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</si>
  <si>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</si>
  <si>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</si>
  <si>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</si>
  <si>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</si>
  <si>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</si>
  <si>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</si>
  <si>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</si>
  <si>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</si>
  <si>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</si>
  <si>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</si>
  <si>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</si>
  <si>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</si>
  <si>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</si>
  <si>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</si>
  <si>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</si>
  <si>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</si>
  <si>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</si>
  <si>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</si>
  <si>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</si>
  <si>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</si>
  <si>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</si>
  <si>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</si>
  <si>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</si>
  <si>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</si>
  <si>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</si>
  <si>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</si>
  <si>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</si>
  <si>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</si>
  <si>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</si>
  <si>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</si>
  <si>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</si>
  <si>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</si>
  <si>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</si>
  <si>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</si>
  <si>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</si>
  <si>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</si>
  <si>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</si>
  <si>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</si>
  <si>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</si>
  <si>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</si>
  <si>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</si>
  <si>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</si>
  <si>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</si>
  <si>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</si>
  <si>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</si>
  <si>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</si>
  <si>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</si>
  <si>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</si>
  <si>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</si>
  <si>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</si>
  <si>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</si>
  <si>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</si>
  <si>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</si>
  <si>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</si>
  <si>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</si>
  <si>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</si>
  <si>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</si>
  <si>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</si>
  <si>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</si>
  <si>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</si>
  <si>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</si>
  <si>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</si>
  <si>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</si>
  <si>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</si>
  <si>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</si>
  <si>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</si>
  <si>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</si>
  <si>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</si>
  <si>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</si>
  <si>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</si>
  <si>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</si>
  <si>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</si>
  <si>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</si>
  <si>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</si>
  <si>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</si>
  <si>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</si>
  <si>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</si>
  <si>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</si>
  <si>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</si>
  <si>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</si>
  <si>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</si>
  <si>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</si>
  <si>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</si>
  <si>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</si>
  <si>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</si>
  <si>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</si>
  <si>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</si>
  <si>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</si>
  <si>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</si>
  <si>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</si>
  <si>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</si>
  <si>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</si>
  <si>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</si>
  <si>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</si>
  <si>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</si>
  <si>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</si>
  <si>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</si>
  <si>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</si>
  <si>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</si>
  <si>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</si>
  <si>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</si>
  <si>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</si>
  <si>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</si>
  <si>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</si>
  <si>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</si>
  <si>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</si>
  <si>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</si>
  <si>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</si>
  <si>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</si>
  <si>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</si>
  <si>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</si>
  <si>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</si>
  <si>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</si>
  <si>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</si>
  <si>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</si>
  <si>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</si>
  <si>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</si>
  <si>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</si>
  <si>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</si>
  <si>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</si>
  <si>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</si>
  <si>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</si>
  <si>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</si>
  <si>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</si>
  <si>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</si>
  <si>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</si>
  <si>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</si>
  <si>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</si>
  <si>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</si>
  <si>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</si>
  <si>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</si>
  <si>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</si>
  <si>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</si>
  <si>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</si>
  <si>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</si>
  <si>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</si>
  <si>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</si>
  <si>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</si>
  <si>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</si>
  <si>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</si>
  <si>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</si>
  <si>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</si>
  <si>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</si>
  <si>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</si>
  <si>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</si>
  <si>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</si>
  <si>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</si>
  <si>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</si>
  <si>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</si>
  <si>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</si>
  <si>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</si>
  <si>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</si>
  <si>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</si>
  <si>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</si>
  <si>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</si>
  <si>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</si>
  <si>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</si>
  <si>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</si>
  <si>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</si>
  <si>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</si>
  <si>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</si>
  <si>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</si>
  <si>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</si>
  <si>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</si>
  <si>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</si>
  <si>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</si>
  <si>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</si>
  <si>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</si>
  <si>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</si>
  <si>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</si>
  <si>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</si>
  <si>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</si>
  <si>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</si>
  <si>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</si>
  <si>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</si>
  <si>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</si>
  <si>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</si>
  <si>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</si>
  <si>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</si>
  <si>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</si>
  <si>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</si>
  <si>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</si>
  <si>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</si>
  <si>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</si>
  <si>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</si>
  <si>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</si>
  <si>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</si>
  <si>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</si>
  <si>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</si>
  <si>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</si>
  <si>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</si>
  <si>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</si>
  <si>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</si>
  <si>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</si>
  <si>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</si>
  <si>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</si>
  <si>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</si>
  <si>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</si>
  <si>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</si>
  <si>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</si>
  <si>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</si>
  <si>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</si>
  <si>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</si>
  <si>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</si>
  <si>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</si>
  <si>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</si>
  <si>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</si>
  <si>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</si>
  <si>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</si>
  <si>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</si>
  <si>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</si>
  <si>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</si>
  <si>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</si>
  <si>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</si>
  <si>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</si>
  <si>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</si>
  <si>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</si>
  <si>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</si>
  <si>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</si>
  <si>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</si>
  <si>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</si>
  <si>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</si>
  <si>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</si>
  <si>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</si>
  <si>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</si>
  <si>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</si>
  <si>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</si>
  <si>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</si>
  <si>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</si>
  <si>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</si>
  <si>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</si>
  <si>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</si>
  <si>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</si>
  <si>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</si>
  <si>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</si>
  <si>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</si>
  <si>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</si>
  <si>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</si>
  <si>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</si>
  <si>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</si>
  <si>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</si>
  <si>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</si>
  <si>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</si>
  <si>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</si>
  <si>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</si>
  <si>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</si>
  <si>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</si>
  <si>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</si>
  <si>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</si>
  <si>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</si>
  <si>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</si>
  <si>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</si>
  <si>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</si>
  <si>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</si>
  <si>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</si>
  <si>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</si>
  <si>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</si>
  <si>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</si>
  <si>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</si>
  <si>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</si>
  <si>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</si>
  <si>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</si>
  <si>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</si>
  <si>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</si>
  <si>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</si>
  <si>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</si>
  <si>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</si>
  <si>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</si>
  <si>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</si>
  <si>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</si>
  <si>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</si>
  <si>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</si>
  <si>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</si>
  <si>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</si>
  <si>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</si>
  <si>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</si>
  <si>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</si>
  <si>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</si>
  <si>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</si>
  <si>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</si>
  <si>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</si>
  <si>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</si>
  <si>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</si>
  <si>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</si>
  <si>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</si>
  <si>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</si>
  <si>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</si>
  <si>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</si>
  <si>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</si>
  <si>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</si>
  <si>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</si>
  <si>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</si>
  <si>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</si>
  <si>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</si>
  <si>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</si>
  <si>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</si>
  <si>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</si>
  <si>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</si>
  <si>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</si>
  <si>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</si>
  <si>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</si>
  <si>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</si>
  <si>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</si>
  <si>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</si>
  <si>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</si>
  <si>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</si>
  <si>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</si>
  <si>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</si>
  <si>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</si>
  <si>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</si>
  <si>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</si>
  <si>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</si>
  <si>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</si>
  <si>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</si>
  <si>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</si>
  <si>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</si>
  <si>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</si>
  <si>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</si>
  <si>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</si>
  <si>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</si>
  <si>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</si>
  <si>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</si>
  <si>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</si>
  <si>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</si>
  <si>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</si>
  <si>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</si>
  <si>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</si>
  <si>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</si>
  <si>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</si>
  <si>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</si>
  <si>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</si>
  <si>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</si>
  <si>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</si>
  <si>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</si>
  <si>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</si>
  <si>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</si>
  <si>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</si>
  <si>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</si>
  <si>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</si>
  <si>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</si>
  <si>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</si>
  <si>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</si>
  <si>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</si>
  <si>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</si>
  <si>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</si>
  <si>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</si>
  <si>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</si>
  <si>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</si>
  <si>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</si>
  <si>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</si>
  <si>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</si>
  <si>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</si>
  <si>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</si>
  <si>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</si>
  <si>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</si>
  <si>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</si>
  <si>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</si>
  <si>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</si>
  <si>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</si>
  <si>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</si>
  <si>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</si>
  <si>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</si>
  <si>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</si>
  <si>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</si>
  <si>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</si>
  <si>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</si>
  <si>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</si>
  <si>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</si>
  <si>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</si>
  <si>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</si>
  <si>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</si>
  <si>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</si>
  <si>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</si>
  <si>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</si>
  <si>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</si>
  <si>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</si>
  <si>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</si>
  <si>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</si>
  <si>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</si>
  <si>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</si>
  <si>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</si>
  <si>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</si>
  <si>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</si>
  <si>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</si>
  <si>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</si>
  <si>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</si>
  <si>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</si>
  <si>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</si>
  <si>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</si>
  <si>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</si>
  <si>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</si>
  <si>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</si>
  <si>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</si>
  <si>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</si>
  <si>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</si>
  <si>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</si>
  <si>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</si>
  <si>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</si>
  <si>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</si>
  <si>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</si>
  <si>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</si>
  <si>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</si>
  <si>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</si>
  <si>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</si>
  <si>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</si>
  <si>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</si>
  <si>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</si>
  <si>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</si>
  <si>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</si>
  <si>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</si>
  <si>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</si>
  <si>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</si>
  <si>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</si>
  <si>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</si>
  <si>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</si>
  <si>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</si>
  <si>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</si>
  <si>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</si>
  <si>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</si>
  <si>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</si>
  <si>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</si>
  <si>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</si>
  <si>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</si>
  <si>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</si>
  <si>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</si>
  <si>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</si>
  <si>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</si>
  <si>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</si>
  <si>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</si>
  <si>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</si>
  <si>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</si>
  <si>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</si>
  <si>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</si>
  <si>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</si>
  <si>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</si>
  <si>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</si>
  <si>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</si>
  <si>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</si>
  <si>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</si>
  <si>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</si>
  <si>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</si>
  <si>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</si>
  <si>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</si>
  <si>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</si>
  <si>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</si>
  <si>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</si>
  <si>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</si>
  <si>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</si>
  <si>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</si>
  <si>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</si>
  <si>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</si>
  <si>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</si>
  <si>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</si>
  <si>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</si>
  <si>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</si>
  <si>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</si>
  <si>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</si>
  <si>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</si>
  <si>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</si>
  <si>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</si>
  <si>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</si>
  <si>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</si>
  <si>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</si>
  <si>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</si>
  <si>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</si>
  <si>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</si>
  <si>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</si>
  <si>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</si>
  <si>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</si>
  <si>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</si>
  <si>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</si>
  <si>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</si>
  <si>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</si>
  <si>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</si>
  <si>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</si>
  <si>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</si>
  <si>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</si>
  <si>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</si>
  <si>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</si>
  <si>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</si>
  <si>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</si>
  <si>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</si>
  <si>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</si>
  <si>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</si>
  <si>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</si>
  <si>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</si>
  <si>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</si>
  <si>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</si>
  <si>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</si>
  <si>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</si>
  <si>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</si>
  <si>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</si>
  <si>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</si>
  <si>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</si>
  <si>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</si>
  <si>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</si>
  <si>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</si>
  <si>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</si>
  <si>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</si>
  <si>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</si>
  <si>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</si>
  <si>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</si>
  <si>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</si>
  <si>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</si>
  <si>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</si>
  <si>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</si>
  <si>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</si>
  <si>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</si>
  <si>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</si>
  <si>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</si>
  <si>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</si>
  <si>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</si>
  <si>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</si>
  <si>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</si>
  <si>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</si>
  <si>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</si>
  <si>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</si>
  <si>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</si>
  <si>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</si>
  <si>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</si>
  <si>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</si>
  <si>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</si>
  <si>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</si>
  <si>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</si>
  <si>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</si>
  <si>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</si>
  <si>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</si>
  <si>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</si>
  <si>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</si>
  <si>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</si>
  <si>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</si>
  <si>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</si>
  <si>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</si>
  <si>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</si>
  <si>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</si>
  <si>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</si>
  <si>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</si>
  <si>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</si>
  <si>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</si>
  <si>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</si>
  <si>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</si>
  <si>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</si>
  <si>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</si>
  <si>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</si>
  <si>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</si>
  <si>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</si>
  <si>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</si>
  <si>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</si>
  <si>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</si>
  <si>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</si>
  <si>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</si>
  <si>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</si>
  <si>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</si>
  <si>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</si>
  <si>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</si>
  <si>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</si>
  <si>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</si>
  <si>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</si>
  <si>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</si>
  <si>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</si>
  <si>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</si>
  <si>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</si>
  <si>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</si>
  <si>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</si>
  <si>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</si>
  <si>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</si>
  <si>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</si>
  <si>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</si>
  <si>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</si>
  <si>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</si>
  <si>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</si>
  <si>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</si>
  <si>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</si>
  <si>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</si>
  <si>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</si>
  <si>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</si>
  <si>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</si>
  <si>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</si>
  <si>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</si>
  <si>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</si>
  <si>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</si>
  <si>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</si>
  <si>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</si>
  <si>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</si>
  <si>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</si>
  <si>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</si>
  <si>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</si>
  <si>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</si>
  <si>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</si>
  <si>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</si>
  <si>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</si>
  <si>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</si>
  <si>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</si>
  <si>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</si>
  <si>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</si>
  <si>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</si>
  <si>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</si>
  <si>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</si>
  <si>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</si>
  <si>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</si>
  <si>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</si>
  <si>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</si>
  <si>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</si>
  <si>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</si>
  <si>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</si>
  <si>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</si>
  <si>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</si>
  <si>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</si>
  <si>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</si>
  <si>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</si>
  <si>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</si>
  <si>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</si>
  <si>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</si>
  <si>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</si>
  <si>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</si>
  <si>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</si>
  <si>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</si>
  <si>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</si>
  <si>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</si>
  <si>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</si>
  <si>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</si>
  <si>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</si>
  <si>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</si>
  <si>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</si>
  <si>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</si>
  <si>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</si>
  <si>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</si>
  <si>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</si>
  <si>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</si>
  <si>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</si>
  <si>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</si>
  <si>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</si>
  <si>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</si>
  <si>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</si>
  <si>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</si>
  <si>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</si>
  <si>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</si>
  <si>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</si>
  <si>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</si>
  <si>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</si>
  <si>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</si>
  <si>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</si>
  <si>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</si>
  <si>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</si>
  <si>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</si>
  <si>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</si>
  <si>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</si>
  <si>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</si>
  <si>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</si>
  <si>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</si>
  <si>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</si>
  <si>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</si>
  <si>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</si>
  <si>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</si>
  <si>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</si>
  <si>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</si>
  <si>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</si>
  <si>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</si>
  <si>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</si>
  <si>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</si>
  <si>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</si>
  <si>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</si>
  <si>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</si>
  <si>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</si>
  <si>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</si>
  <si>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</si>
  <si>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</si>
  <si>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</si>
  <si>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</si>
  <si>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</si>
  <si>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</si>
  <si>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</si>
  <si>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</si>
  <si>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</si>
  <si>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</si>
  <si>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</si>
  <si>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</si>
  <si>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</si>
  <si>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</si>
  <si>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</si>
  <si>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</si>
  <si>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</si>
  <si>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</si>
  <si>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</si>
  <si>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</si>
  <si>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</si>
  <si>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</si>
  <si>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</si>
  <si>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</si>
  <si>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</si>
  <si>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</si>
  <si>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</si>
  <si>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</si>
  <si>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</si>
  <si>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</si>
  <si>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</si>
  <si>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</si>
  <si>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</si>
  <si>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</si>
  <si>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</si>
  <si>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</si>
  <si>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</si>
  <si>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</si>
  <si>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</si>
  <si>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</si>
  <si>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</si>
  <si>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</si>
  <si>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</si>
  <si>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</si>
  <si>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</si>
  <si>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</si>
  <si>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</si>
  <si>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</si>
  <si>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</si>
  <si>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</si>
  <si>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</si>
  <si>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</si>
  <si>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</si>
  <si>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</si>
  <si>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</si>
  <si>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</si>
  <si>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</si>
  <si>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</si>
  <si>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</si>
  <si>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</si>
  <si>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</si>
  <si>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</si>
  <si>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</si>
  <si>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</si>
  <si>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</si>
  <si>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</si>
  <si>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</si>
  <si>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</si>
  <si>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</si>
  <si>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</si>
  <si>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</si>
  <si>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</si>
  <si>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</si>
  <si>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</si>
  <si>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</si>
  <si>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</si>
  <si>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</si>
  <si>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</si>
  <si>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</si>
  <si>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</si>
  <si>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</si>
  <si>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</si>
  <si>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</si>
  <si>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</si>
  <si>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</si>
  <si>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</si>
  <si>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</si>
  <si>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</si>
  <si>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</si>
  <si>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</si>
  <si>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</si>
  <si>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</si>
  <si>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</si>
  <si>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</si>
  <si>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</si>
  <si>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</si>
  <si>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</si>
  <si>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</si>
  <si>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</si>
  <si>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</si>
  <si>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</si>
  <si>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</si>
  <si>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</si>
  <si>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</si>
  <si>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</si>
  <si>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</si>
  <si>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</si>
  <si>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</si>
  <si>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</si>
  <si>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</si>
  <si>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</si>
  <si>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</si>
  <si>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</si>
  <si>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</si>
  <si>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</si>
  <si>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</si>
  <si>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</si>
  <si>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</si>
  <si>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</si>
  <si>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</si>
  <si>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</si>
  <si>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</si>
  <si>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</si>
  <si>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</si>
  <si>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</si>
  <si>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</si>
  <si>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</si>
  <si>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</si>
  <si>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</si>
  <si>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</si>
  <si>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</si>
  <si>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</si>
  <si>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</si>
  <si>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</si>
  <si>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</si>
  <si>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</si>
  <si>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</si>
  <si>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</si>
  <si>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</si>
  <si>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</si>
  <si>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</si>
  <si>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</si>
  <si>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</si>
  <si>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</si>
  <si>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</si>
  <si>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</si>
  <si>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</si>
  <si>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</si>
  <si>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</si>
  <si>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</si>
  <si>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</si>
  <si>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</si>
  <si>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</si>
  <si>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</si>
  <si>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</si>
  <si>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</si>
  <si>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</si>
  <si>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</si>
  <si>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</si>
  <si>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</si>
  <si>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</si>
  <si>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</si>
  <si>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</si>
  <si>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</si>
  <si>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</si>
  <si>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</si>
  <si>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</si>
  <si>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</si>
  <si>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</si>
  <si>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</si>
  <si>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</si>
  <si>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</si>
  <si>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</si>
  <si>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</si>
  <si>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</si>
  <si>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</si>
  <si>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</si>
  <si>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</si>
  <si>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</si>
  <si>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</si>
  <si>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</si>
  <si>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</si>
  <si>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</si>
  <si>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</si>
  <si>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</si>
  <si>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</si>
  <si>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</si>
  <si>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</si>
  <si>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</si>
  <si>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</si>
  <si>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</si>
  <si>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</si>
  <si>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</si>
  <si>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</si>
  <si>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</si>
  <si>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</si>
  <si>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</si>
  <si>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</si>
  <si>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</si>
  <si>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</si>
  <si>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</si>
  <si>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</si>
  <si>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</si>
  <si>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</si>
  <si>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</si>
  <si>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</si>
  <si>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</si>
  <si>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</si>
  <si>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</si>
  <si>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</si>
  <si>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</si>
  <si>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</si>
  <si>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</si>
  <si>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</si>
  <si>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</si>
  <si>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</si>
  <si>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</si>
  <si>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</si>
  <si>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</si>
  <si>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</si>
  <si>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</si>
  <si>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</si>
  <si>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</si>
  <si>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</si>
  <si>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</si>
  <si>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</si>
  <si>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</si>
  <si>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</si>
  <si>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</si>
  <si>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</si>
  <si>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</si>
  <si>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</si>
  <si>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</si>
  <si>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</si>
  <si>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</si>
  <si>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</si>
  <si>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</si>
  <si>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</si>
  <si>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</si>
  <si>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</si>
  <si>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</si>
  <si>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</si>
  <si>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</si>
  <si>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</si>
  <si>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</si>
  <si>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</si>
  <si>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</si>
  <si>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</si>
  <si>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</si>
  <si>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</si>
  <si>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</si>
  <si>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</si>
  <si>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</si>
  <si>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</si>
  <si>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</si>
  <si>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</si>
  <si>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</si>
  <si>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</si>
  <si>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</si>
  <si>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</si>
  <si>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</si>
  <si>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</si>
  <si>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</si>
  <si>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</si>
  <si>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</si>
  <si>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</si>
  <si>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</si>
  <si>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</si>
  <si>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</si>
  <si>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</si>
  <si>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</si>
  <si>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</si>
  <si>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</si>
  <si>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</si>
  <si>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</si>
  <si>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</si>
  <si>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</si>
  <si>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</si>
  <si>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</si>
  <si>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</si>
  <si>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</si>
  <si>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</si>
  <si>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</si>
  <si>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</si>
  <si>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</si>
  <si>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</si>
  <si>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</si>
  <si>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</si>
  <si>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</si>
  <si>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</si>
  <si>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</si>
  <si>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</si>
  <si>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</si>
  <si>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</si>
  <si>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</si>
  <si>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</si>
  <si>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</si>
  <si>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</si>
  <si>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</si>
  <si>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</si>
  <si>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</si>
  <si>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</si>
  <si>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</si>
  <si>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</si>
  <si>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</si>
  <si>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</si>
  <si>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</si>
  <si>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</si>
  <si>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</si>
  <si>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</si>
  <si>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</si>
  <si>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</si>
  <si>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</si>
  <si>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</si>
  <si>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</si>
  <si>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</si>
  <si>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</si>
  <si>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</si>
  <si>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</si>
  <si>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</si>
  <si>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</si>
  <si>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</si>
  <si>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</si>
  <si>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</si>
  <si>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</si>
  <si>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</si>
  <si>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</si>
  <si>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</si>
  <si>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</si>
  <si>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</si>
  <si>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</si>
  <si>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</si>
  <si>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</si>
  <si>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</si>
  <si>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</si>
  <si>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</si>
  <si>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</si>
  <si>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</si>
  <si>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</si>
  <si>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</si>
  <si>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</si>
  <si>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</si>
  <si>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</si>
  <si>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</si>
  <si>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</si>
  <si>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</si>
  <si>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</si>
  <si>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</si>
  <si>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</si>
  <si>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</si>
  <si>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</si>
  <si>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</si>
  <si>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</si>
  <si>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</si>
  <si>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</si>
  <si>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</si>
  <si>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</si>
  <si>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</si>
  <si>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</si>
  <si>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</si>
  <si>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</si>
  <si>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</si>
  <si>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</si>
  <si>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</si>
  <si>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</si>
  <si>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</si>
  <si>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</si>
  <si>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</si>
  <si>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</si>
  <si>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</si>
  <si>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</si>
  <si>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</si>
  <si>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</si>
  <si>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</si>
  <si>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</si>
  <si>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</si>
  <si>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</si>
  <si>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</si>
  <si>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</si>
  <si>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</si>
  <si>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</si>
  <si>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</si>
  <si>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</si>
  <si>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</si>
  <si>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</si>
  <si>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</si>
  <si>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</si>
  <si>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</si>
  <si>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</si>
  <si>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</si>
  <si>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</si>
  <si>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</si>
  <si>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</si>
  <si>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</si>
  <si>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</si>
  <si>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</si>
  <si>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</si>
  <si>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</si>
  <si>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</si>
  <si>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</si>
  <si>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</si>
  <si>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</si>
  <si>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</si>
  <si>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</si>
  <si>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</si>
  <si>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</si>
  <si>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</si>
  <si>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</si>
  <si>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</si>
  <si>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</si>
  <si>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</si>
  <si>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</si>
  <si>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</si>
  <si>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</si>
  <si>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</si>
  <si>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</si>
  <si>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</si>
  <si>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</si>
  <si>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</si>
  <si>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</si>
  <si>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</si>
  <si>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</si>
  <si>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</si>
  <si>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</si>
  <si>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</si>
  <si>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</si>
  <si>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</si>
  <si>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</si>
  <si>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</si>
  <si>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</si>
  <si>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</si>
  <si>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</si>
  <si>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</si>
  <si>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</si>
  <si>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</si>
  <si>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</si>
  <si>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</si>
  <si>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</si>
  <si>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</si>
  <si>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</si>
  <si>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</si>
  <si>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</si>
  <si>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</si>
  <si>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</si>
  <si>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</si>
  <si>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</si>
  <si>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</si>
  <si>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</si>
  <si>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</si>
  <si>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</si>
  <si>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</si>
  <si>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</si>
  <si>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</si>
  <si>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</si>
  <si>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</si>
  <si>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</si>
  <si>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</si>
  <si>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</si>
  <si>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</si>
  <si>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</si>
  <si>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</si>
  <si>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</si>
  <si>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</si>
  <si>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</si>
  <si>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</si>
  <si>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</si>
  <si>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</si>
  <si>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</si>
  <si>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</si>
  <si>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</si>
  <si>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</si>
  <si>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</si>
  <si>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</si>
  <si>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</si>
  <si>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</si>
  <si>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</si>
  <si>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</si>
  <si>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</si>
  <si>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</si>
  <si>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</si>
  <si>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</si>
  <si>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</si>
  <si>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</si>
  <si>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</si>
  <si>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</si>
  <si>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</si>
  <si>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</si>
  <si>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</si>
  <si>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</si>
  <si>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</si>
  <si>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</si>
  <si>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</si>
  <si>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</si>
  <si>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</si>
  <si>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</si>
  <si>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</si>
  <si>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</si>
  <si>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</si>
  <si>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</si>
  <si>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</si>
  <si>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</si>
  <si>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</si>
  <si>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</si>
  <si>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</si>
  <si>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</si>
  <si>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</si>
  <si>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</si>
  <si>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</si>
  <si>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</si>
  <si>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</si>
  <si>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</si>
  <si>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</si>
  <si>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</si>
  <si>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</si>
  <si>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</si>
  <si>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</si>
  <si>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</si>
  <si>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</si>
  <si>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</si>
  <si>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</si>
  <si>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</si>
  <si>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</si>
  <si>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</si>
  <si>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</si>
  <si>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</si>
  <si>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</si>
  <si>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</si>
  <si>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</si>
  <si>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</si>
  <si>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</si>
  <si>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</si>
  <si>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</si>
  <si>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</si>
  <si>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</si>
  <si>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</si>
  <si>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</si>
  <si>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</si>
  <si>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</si>
  <si>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</si>
  <si>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</si>
  <si>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</si>
  <si>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</si>
  <si>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</si>
  <si>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</si>
  <si>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</si>
  <si>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</si>
  <si>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</si>
  <si>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</si>
  <si>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</si>
  <si>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</si>
  <si>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</si>
  <si>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</si>
  <si>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</si>
  <si>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</si>
  <si>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</si>
  <si>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</si>
  <si>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</si>
  <si>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</si>
  <si>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</si>
  <si>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</si>
  <si>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</si>
  <si>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</si>
  <si>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</si>
  <si>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</si>
  <si>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</si>
  <si>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</si>
  <si>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</si>
  <si>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</si>
  <si>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</si>
  <si>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</si>
  <si>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</si>
  <si>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</si>
  <si>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</si>
  <si>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</si>
  <si>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</si>
  <si>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</si>
  <si>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</si>
  <si>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</si>
  <si>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</si>
  <si>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</si>
  <si>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</si>
  <si>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</si>
  <si>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</si>
  <si>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</si>
  <si>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</si>
  <si>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</si>
  <si>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</si>
  <si>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</si>
  <si>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</si>
  <si>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</si>
  <si>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</si>
  <si>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</si>
  <si>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</si>
  <si>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</si>
  <si>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</si>
  <si>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</si>
  <si>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</si>
  <si>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</si>
  <si>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</si>
  <si>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</si>
  <si>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</si>
  <si>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</si>
  <si>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</si>
  <si>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</si>
  <si>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</si>
  <si>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</si>
  <si>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</si>
  <si>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</si>
  <si>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</si>
  <si>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</si>
  <si>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</si>
  <si>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</si>
  <si>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</si>
  <si>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</si>
  <si>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</si>
  <si>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</si>
  <si>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</si>
  <si>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</si>
  <si>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</si>
  <si>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</si>
  <si>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</si>
  <si>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</si>
  <si>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</si>
  <si>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</si>
  <si>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</si>
  <si>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</si>
  <si>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</si>
  <si>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</si>
  <si>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</si>
  <si>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</si>
  <si>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</si>
  <si>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</si>
  <si>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</si>
  <si>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</si>
  <si>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</si>
  <si>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</si>
  <si>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</si>
  <si>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</si>
  <si>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</si>
  <si>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</si>
  <si>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</si>
  <si>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</si>
  <si>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</si>
  <si>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</si>
  <si>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</si>
  <si>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</si>
  <si>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</si>
  <si>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</si>
  <si>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</si>
  <si>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</si>
  <si>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</si>
  <si>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</si>
  <si>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</si>
  <si>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</si>
  <si>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</si>
  <si>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</si>
  <si>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</si>
  <si>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</si>
  <si>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</si>
  <si>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</si>
  <si>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</si>
  <si>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</si>
  <si>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</si>
  <si>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</si>
  <si>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</si>
  <si>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</si>
  <si>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</si>
  <si>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</si>
  <si>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</si>
  <si>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</si>
  <si>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</si>
  <si>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</si>
  <si>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</si>
  <si>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</si>
  <si>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</si>
  <si>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</si>
  <si>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</si>
  <si>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</si>
  <si>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</si>
  <si>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</si>
  <si>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</si>
  <si>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</si>
  <si>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</si>
  <si>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</si>
  <si>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</si>
  <si>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</si>
  <si>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</si>
  <si>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</si>
  <si>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</si>
  <si>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</si>
  <si>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</si>
  <si>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</si>
  <si>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</si>
  <si>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</si>
  <si>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</si>
  <si>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</si>
  <si>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</si>
  <si>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</si>
  <si>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</si>
  <si>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</si>
  <si>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</si>
  <si>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</si>
  <si>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</si>
  <si>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</si>
  <si>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</si>
  <si>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</si>
  <si>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</si>
  <si>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</si>
  <si>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</si>
  <si>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</si>
  <si>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</si>
  <si>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</si>
  <si>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</si>
  <si>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</si>
  <si>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</si>
  <si>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</si>
  <si>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</si>
  <si>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</si>
  <si>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</si>
  <si>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</si>
  <si>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</si>
  <si>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</si>
  <si>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</si>
  <si>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</si>
  <si>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</si>
  <si>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</si>
  <si>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</si>
  <si>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</si>
  <si>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</si>
  <si>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</si>
  <si>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</si>
  <si>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</si>
  <si>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</si>
  <si>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</si>
  <si>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</si>
  <si>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</si>
  <si>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</si>
  <si>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</si>
  <si>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</si>
  <si>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</si>
  <si>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</si>
  <si>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</si>
  <si>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</si>
  <si>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</si>
  <si>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</si>
  <si>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</si>
  <si>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</si>
  <si>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</si>
  <si>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</si>
  <si>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</si>
  <si>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</si>
  <si>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</si>
  <si>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</si>
  <si>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</si>
  <si>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</si>
  <si>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</si>
  <si>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</si>
  <si>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</si>
  <si>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</si>
  <si>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</si>
  <si>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</si>
  <si>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</si>
  <si>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</si>
  <si>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</si>
  <si>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</si>
  <si>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</si>
  <si>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</si>
  <si>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</si>
  <si>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</si>
  <si>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</si>
  <si>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</si>
  <si>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</si>
  <si>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</si>
  <si>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</si>
  <si>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</si>
  <si>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</si>
  <si>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</si>
  <si>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</si>
  <si>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</si>
  <si>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</si>
  <si>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</si>
  <si>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</si>
  <si>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</si>
  <si>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</si>
  <si>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</si>
  <si>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</si>
  <si>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</si>
  <si>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</si>
  <si>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</si>
  <si>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</si>
  <si>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</si>
  <si>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</si>
  <si>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</si>
  <si>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</si>
  <si>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</si>
  <si>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</si>
  <si>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</si>
  <si>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</si>
  <si>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</si>
  <si>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</si>
  <si>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</si>
  <si>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</si>
  <si>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</si>
  <si>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</si>
  <si>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</si>
  <si>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</si>
  <si>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</si>
  <si>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</si>
  <si>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</si>
  <si>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</si>
  <si>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</si>
  <si>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</si>
  <si>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</si>
  <si>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</si>
  <si>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</si>
  <si>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</si>
  <si>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</si>
  <si>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</si>
  <si>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</si>
  <si>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</si>
  <si>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</si>
  <si>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</si>
  <si>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</si>
  <si>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</si>
  <si>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</si>
  <si>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</si>
  <si>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</si>
  <si>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</si>
  <si>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</si>
  <si>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</si>
  <si>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</si>
  <si>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</si>
  <si>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</si>
  <si>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</si>
  <si>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</si>
  <si>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</si>
  <si>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</si>
  <si>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</si>
  <si>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</si>
  <si>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</si>
  <si>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</si>
  <si>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</si>
  <si>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</si>
  <si>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</si>
  <si>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</si>
  <si>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</si>
  <si>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</si>
  <si>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</si>
  <si>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</si>
  <si>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</si>
  <si>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</si>
  <si>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</si>
  <si>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</si>
  <si>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</si>
  <si>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</si>
  <si>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</si>
  <si>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</si>
  <si>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</si>
  <si>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</si>
  <si>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</si>
  <si>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</si>
  <si>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</si>
  <si>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</si>
  <si>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</si>
  <si>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</si>
  <si>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</si>
  <si>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</si>
  <si>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</si>
  <si>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</si>
  <si>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</si>
  <si>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</si>
  <si>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</si>
  <si>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</si>
  <si>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</si>
  <si>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</si>
  <si>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</si>
  <si>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</si>
  <si>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</si>
  <si>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</si>
  <si>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</si>
  <si>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</si>
  <si>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</si>
  <si>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</si>
  <si>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</si>
  <si>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</si>
  <si>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</si>
  <si>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</si>
  <si>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</si>
  <si>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</si>
  <si>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</si>
  <si>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</si>
  <si>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</si>
  <si>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</si>
  <si>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</si>
  <si>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</si>
  <si>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</si>
  <si>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</si>
  <si>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</si>
  <si>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</si>
  <si>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</si>
  <si>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</si>
  <si>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</si>
  <si>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</si>
  <si>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</si>
  <si>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</si>
  <si>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</si>
  <si>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</si>
  <si>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</si>
  <si>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</si>
  <si>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</si>
  <si>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</si>
  <si>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</si>
  <si>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</si>
  <si>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</si>
  <si>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</si>
  <si>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</si>
  <si>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</si>
  <si>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</si>
  <si>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</si>
  <si>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</si>
  <si>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</si>
  <si>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</si>
  <si>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</si>
  <si>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</si>
  <si>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</si>
  <si>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</si>
  <si>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</si>
  <si>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</si>
  <si>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</si>
  <si>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</si>
  <si>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</si>
  <si>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</si>
  <si>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</si>
  <si>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</si>
  <si>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</si>
  <si>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</si>
  <si>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</si>
  <si>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</si>
  <si>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</si>
  <si>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</si>
  <si>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</si>
  <si>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</si>
  <si>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</si>
  <si>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</si>
  <si>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</si>
  <si>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</si>
  <si>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</si>
  <si>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</si>
  <si>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</si>
  <si>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</si>
  <si>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</si>
  <si>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</si>
  <si>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</si>
  <si>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</si>
  <si>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</si>
  <si>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</si>
  <si>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</si>
  <si>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</si>
  <si>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</si>
  <si>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</si>
  <si>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</si>
  <si>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</si>
  <si>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</si>
  <si>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</si>
  <si>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</si>
  <si>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</si>
  <si>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</si>
  <si>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</si>
  <si>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</si>
  <si>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</si>
  <si>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</si>
  <si>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</si>
  <si>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</si>
  <si>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</si>
  <si>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</si>
  <si>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</si>
  <si>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</si>
  <si>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</si>
  <si>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</si>
  <si>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</si>
  <si>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</si>
  <si>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</si>
  <si>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</si>
  <si>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</si>
  <si>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</si>
  <si>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</si>
  <si>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</si>
  <si>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</si>
  <si>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</si>
  <si>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</si>
  <si>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</si>
  <si>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</si>
  <si>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</si>
  <si>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</si>
  <si>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</si>
  <si>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</si>
  <si>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</si>
  <si>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</si>
  <si>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</si>
  <si>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</si>
  <si>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</si>
  <si>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</si>
  <si>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</si>
  <si>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</si>
  <si>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</si>
  <si>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</si>
  <si>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</si>
  <si>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</si>
  <si>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</si>
  <si>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</si>
  <si>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</si>
  <si>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</si>
  <si>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</si>
  <si>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</si>
  <si>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</si>
  <si>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</si>
  <si>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</si>
  <si>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</si>
  <si>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</si>
  <si>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</si>
  <si>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</si>
  <si>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</si>
  <si>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</si>
  <si>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</si>
  <si>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</si>
  <si>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</si>
  <si>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</si>
  <si>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</si>
  <si>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</si>
  <si>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</si>
  <si>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</si>
  <si>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</si>
  <si>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</si>
  <si>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</si>
  <si>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</si>
  <si>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</si>
  <si>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</si>
  <si>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</si>
  <si>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</si>
  <si>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</si>
  <si>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</si>
  <si>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</si>
  <si>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</si>
  <si>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</si>
  <si>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</si>
  <si>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</si>
  <si>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</si>
  <si>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</si>
  <si>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</si>
  <si>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</si>
  <si>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</si>
  <si>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</si>
  <si>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</si>
  <si>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</si>
  <si>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</si>
  <si>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</si>
  <si>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</si>
  <si>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</si>
  <si>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</si>
  <si>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</si>
  <si>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</si>
  <si>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</si>
  <si>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</si>
  <si>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</si>
  <si>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</si>
  <si>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</si>
  <si>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</si>
  <si>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</si>
  <si>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</si>
  <si>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</si>
  <si>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</si>
  <si>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</si>
  <si>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</si>
  <si>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</si>
  <si>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</si>
  <si>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</si>
  <si>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</si>
  <si>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</si>
  <si>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</si>
  <si>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</si>
  <si>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</si>
  <si>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</si>
  <si>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</si>
  <si>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</si>
  <si>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</si>
  <si>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</si>
  <si>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</si>
  <si>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</si>
  <si>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</si>
  <si>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</si>
  <si>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</si>
  <si>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</si>
  <si>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</si>
  <si>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</si>
  <si>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</si>
  <si>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</si>
  <si>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</si>
  <si>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</si>
  <si>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</si>
  <si>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</si>
  <si>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</si>
  <si>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</si>
  <si>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</si>
  <si>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</si>
  <si>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</si>
  <si>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</si>
  <si>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</si>
  <si>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</si>
  <si>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</si>
  <si>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</si>
  <si>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</si>
  <si>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</si>
  <si>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</si>
  <si>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</si>
  <si>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</si>
  <si>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</si>
  <si>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</si>
  <si>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</si>
  <si>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</si>
  <si>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</si>
  <si>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</si>
  <si>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</si>
  <si>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</si>
  <si>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</si>
  <si>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</si>
  <si>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</si>
  <si>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</si>
  <si>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</si>
  <si>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</si>
  <si>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</si>
  <si>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</si>
  <si>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</si>
  <si>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</si>
  <si>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</si>
  <si>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</si>
  <si>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</si>
  <si>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</si>
  <si>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</si>
  <si>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</si>
  <si>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</si>
  <si>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</si>
  <si>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</si>
  <si>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</si>
  <si>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</si>
  <si>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</si>
  <si>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</si>
  <si>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</si>
  <si>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</si>
  <si>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</si>
  <si>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</si>
  <si>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</si>
  <si>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</si>
  <si>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</si>
  <si>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</si>
  <si>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</si>
  <si>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</si>
  <si>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</si>
  <si>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</si>
  <si>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</si>
  <si>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</si>
  <si>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</si>
  <si>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</si>
  <si>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</si>
  <si>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</si>
  <si>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</si>
  <si>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</si>
  <si>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</si>
  <si>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</si>
  <si>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</si>
  <si>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</si>
  <si>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</si>
  <si>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</si>
  <si>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</si>
  <si>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</si>
  <si>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</si>
  <si>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</si>
  <si>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</si>
  <si>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</si>
  <si>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</si>
  <si>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</si>
  <si>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</si>
  <si>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</si>
  <si>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</si>
  <si>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</si>
  <si>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</si>
  <si>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</si>
  <si>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</si>
  <si>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</si>
  <si>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</si>
  <si>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</si>
  <si>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</si>
  <si>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</si>
  <si>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</si>
  <si>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</si>
  <si>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</si>
  <si>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</si>
  <si>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</si>
  <si>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</si>
  <si>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</si>
  <si>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</si>
  <si>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</si>
  <si>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</si>
  <si>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</si>
  <si>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</si>
  <si>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</si>
  <si>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</si>
  <si>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</si>
  <si>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</si>
  <si>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</si>
  <si>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</si>
  <si>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</si>
  <si>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</si>
  <si>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</si>
  <si>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</si>
  <si>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</si>
  <si>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</si>
  <si>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</si>
  <si>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</si>
  <si>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</si>
  <si>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</si>
  <si>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</si>
  <si>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</si>
  <si>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</si>
  <si>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</si>
  <si>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</si>
  <si>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</si>
  <si>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</si>
  <si>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</si>
  <si>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</si>
  <si>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</si>
  <si>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</si>
  <si>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</si>
  <si>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</si>
  <si>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</si>
  <si>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</si>
  <si>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</si>
  <si>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</si>
  <si>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</si>
  <si>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</si>
  <si>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</si>
  <si>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</si>
  <si>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</si>
  <si>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</si>
  <si>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</si>
  <si>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</si>
  <si>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</si>
  <si>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</si>
  <si>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</si>
  <si>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</si>
  <si>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</si>
  <si>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</si>
  <si>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</si>
  <si>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</si>
  <si>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</si>
  <si>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</si>
  <si>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</si>
  <si>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</si>
  <si>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</si>
  <si>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</si>
  <si>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</si>
  <si>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</si>
  <si>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</si>
  <si>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</si>
  <si>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</si>
  <si>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</si>
  <si>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</si>
  <si>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</si>
  <si>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</si>
  <si>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</si>
  <si>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</si>
  <si>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</si>
  <si>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</si>
  <si>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</si>
  <si>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</si>
  <si>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</si>
  <si>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</si>
  <si>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</si>
  <si>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</si>
  <si>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</si>
  <si>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</si>
  <si>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</si>
  <si>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</si>
  <si>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</si>
  <si>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</si>
  <si>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</si>
  <si>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</si>
  <si>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</si>
  <si>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</si>
  <si>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</si>
  <si>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</si>
  <si>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</si>
  <si>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</si>
  <si>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</si>
  <si>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</si>
  <si>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</si>
  <si>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</si>
  <si>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</si>
  <si>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</si>
  <si>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</si>
  <si>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</si>
  <si>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</si>
  <si>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</si>
  <si>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</si>
  <si>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</si>
  <si>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</si>
  <si>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</si>
  <si>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</si>
  <si>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</si>
  <si>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</si>
  <si>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</si>
  <si>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</si>
  <si>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</si>
  <si>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</si>
  <si>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</si>
  <si>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</si>
  <si>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</si>
  <si>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</si>
  <si>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</si>
  <si>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</si>
  <si>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</si>
  <si>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</si>
  <si>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</si>
  <si>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</si>
  <si>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</si>
  <si>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</si>
  <si>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</si>
  <si>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</si>
  <si>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</si>
  <si>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</si>
  <si>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</si>
  <si>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</si>
  <si>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</si>
  <si>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</si>
  <si>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</si>
  <si>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</si>
  <si>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</si>
  <si>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</si>
  <si>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</si>
  <si>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</si>
  <si>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</si>
  <si>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</si>
  <si>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</si>
  <si>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</si>
  <si>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</si>
  <si>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</si>
  <si>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</si>
  <si>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</si>
  <si>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</si>
  <si>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</si>
  <si>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</si>
  <si>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</si>
  <si>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</si>
  <si>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</si>
  <si>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</si>
  <si>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</si>
  <si>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</si>
  <si>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</si>
  <si>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</si>
  <si>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</si>
  <si>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</si>
  <si>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</si>
  <si>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</si>
  <si>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</si>
  <si>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</si>
  <si>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</si>
  <si>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</si>
  <si>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</si>
  <si>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</si>
  <si>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</si>
  <si>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</si>
  <si>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</si>
  <si>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</si>
  <si>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</si>
  <si>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</si>
  <si>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</si>
  <si>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</si>
  <si>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</si>
  <si>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</si>
  <si>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</si>
  <si>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</si>
  <si>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</si>
  <si>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</si>
  <si>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</si>
  <si>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</si>
  <si>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</si>
  <si>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</si>
  <si>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</si>
  <si>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</si>
  <si>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</si>
  <si>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</si>
  <si>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</si>
  <si>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</si>
  <si>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</si>
  <si>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</si>
  <si>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</si>
  <si>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</si>
  <si>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</si>
  <si>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</si>
  <si>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</si>
  <si>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</si>
  <si>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</si>
  <si>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</si>
  <si>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</si>
  <si>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</si>
  <si>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</si>
  <si>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</si>
  <si>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</si>
  <si>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</si>
  <si>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</si>
  <si>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</si>
  <si>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</si>
  <si>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</si>
  <si>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</si>
  <si>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</si>
  <si>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</si>
  <si>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</si>
  <si>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</si>
  <si>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</si>
  <si>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</si>
  <si>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</si>
  <si>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</si>
  <si>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</si>
  <si>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</si>
  <si>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</si>
  <si>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</si>
  <si>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</si>
  <si>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</si>
  <si>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</si>
  <si>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</si>
  <si>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</si>
  <si>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</si>
  <si>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</si>
  <si>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</si>
  <si>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</si>
  <si>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</si>
  <si>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</si>
  <si>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</si>
  <si>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</si>
  <si>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</si>
  <si>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</si>
  <si>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</si>
  <si>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</si>
  <si>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</si>
  <si>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</si>
  <si>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</si>
  <si>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</si>
  <si>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</si>
  <si>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</si>
  <si>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</si>
  <si>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</si>
  <si>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</si>
  <si>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</si>
  <si>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</si>
  <si>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</si>
  <si>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</si>
  <si>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</si>
  <si>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</si>
  <si>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</si>
  <si>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</si>
  <si>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</si>
  <si>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</si>
  <si>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</si>
  <si>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</si>
  <si>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</si>
  <si>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</si>
  <si>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</si>
  <si>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</si>
  <si>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</si>
  <si>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</si>
  <si>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</si>
  <si>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</si>
  <si>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</si>
  <si>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</si>
  <si>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</si>
  <si>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</si>
  <si>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</si>
  <si>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</si>
  <si>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</si>
  <si>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</si>
  <si>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</si>
  <si>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</si>
  <si>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</si>
  <si>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</si>
  <si>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</si>
  <si>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</si>
  <si>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</si>
  <si>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</si>
  <si>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</si>
  <si>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</si>
  <si>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</si>
  <si>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</si>
  <si>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</si>
  <si>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</si>
  <si>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</si>
  <si>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</si>
  <si>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</si>
  <si>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</si>
  <si>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</si>
  <si>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</si>
  <si>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</si>
  <si>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</si>
  <si>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</si>
  <si>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</si>
  <si>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</si>
  <si>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</si>
  <si>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</si>
  <si>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</si>
  <si>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</si>
  <si>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</si>
  <si>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</si>
  <si>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</si>
  <si>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</si>
  <si>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</si>
  <si>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</si>
  <si>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</si>
  <si>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</si>
  <si>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</si>
  <si>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</si>
  <si>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</si>
  <si>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</si>
  <si>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</si>
  <si>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</si>
  <si>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</si>
  <si>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</si>
  <si>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</si>
  <si>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</si>
  <si>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</si>
  <si>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</si>
  <si>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</si>
  <si>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</si>
  <si>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</si>
  <si>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</si>
  <si>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</si>
  <si>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</si>
  <si>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</si>
  <si>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</si>
  <si>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</si>
  <si>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</si>
  <si>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</si>
  <si>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</si>
  <si>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</si>
  <si>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</si>
  <si>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</si>
  <si>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</si>
  <si>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</si>
  <si>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</si>
  <si>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</si>
  <si>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</si>
  <si>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</si>
  <si>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</si>
  <si>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</si>
  <si>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</si>
  <si>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</si>
  <si>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</si>
  <si>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</si>
  <si>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</si>
  <si>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</si>
  <si>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</si>
  <si>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</si>
  <si>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</si>
  <si>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</si>
  <si>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</si>
  <si>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</si>
  <si>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</si>
  <si>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</si>
  <si>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</si>
  <si>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</si>
  <si>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</si>
  <si>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</si>
  <si>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</si>
  <si>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</si>
  <si>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</si>
  <si>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</si>
  <si>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</si>
  <si>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</si>
  <si>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</si>
  <si>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</si>
  <si>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</si>
  <si>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</si>
  <si>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</si>
  <si>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</si>
  <si>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</si>
  <si>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</si>
  <si>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</si>
  <si>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</si>
  <si>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</si>
  <si>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</si>
  <si>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</si>
  <si>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</si>
  <si>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</si>
  <si>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</si>
  <si>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</si>
  <si>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</si>
  <si>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</si>
  <si>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</si>
  <si>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</si>
  <si>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</si>
  <si>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</si>
  <si>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</si>
  <si>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</si>
  <si>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</si>
  <si>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</si>
  <si>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</si>
  <si>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</si>
  <si>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</si>
  <si>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</si>
  <si>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</si>
  <si>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</si>
  <si>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</si>
  <si>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</si>
  <si>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</si>
  <si>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</si>
  <si>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</si>
  <si>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</si>
  <si>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</si>
  <si>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</si>
  <si>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</si>
  <si>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</si>
  <si>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</si>
  <si>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</si>
  <si>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</si>
  <si>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</si>
  <si>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</si>
  <si>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</si>
  <si>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</si>
  <si>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</si>
  <si>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</si>
  <si>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</si>
  <si>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</si>
  <si>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</si>
  <si>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</si>
  <si>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</si>
  <si>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</si>
  <si>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</si>
  <si>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</si>
  <si>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</si>
  <si>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</si>
  <si>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</si>
  <si>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</si>
  <si>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</si>
  <si>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</si>
  <si>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</si>
  <si>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</si>
  <si>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</si>
  <si>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</si>
  <si>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</si>
  <si>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</si>
  <si>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</si>
  <si>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</si>
  <si>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</si>
  <si>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</si>
  <si>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</si>
  <si>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</si>
  <si>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</si>
  <si>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</si>
  <si>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</si>
  <si>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</si>
  <si>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</si>
  <si>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</si>
  <si>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</si>
  <si>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</si>
  <si>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</si>
  <si>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</si>
  <si>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</si>
  <si>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</si>
  <si>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</si>
  <si>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</si>
  <si>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</si>
  <si>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</si>
  <si>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</si>
  <si>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</si>
  <si>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</si>
  <si>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</si>
  <si>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</si>
  <si>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</si>
  <si>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</si>
  <si>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</si>
  <si>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</si>
  <si>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</si>
  <si>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</si>
  <si>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</si>
  <si>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</si>
  <si>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</si>
  <si>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</si>
  <si>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</si>
  <si>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</si>
  <si>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</si>
  <si>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</si>
  <si>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</si>
  <si>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</si>
  <si>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</si>
  <si>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</si>
  <si>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</si>
  <si>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</si>
  <si>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</si>
  <si>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</si>
  <si>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</si>
  <si>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</si>
  <si>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</si>
  <si>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</si>
  <si>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</si>
  <si>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</si>
  <si>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</si>
  <si>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</si>
  <si>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</si>
  <si>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</si>
  <si>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</si>
  <si>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</si>
  <si>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</si>
  <si>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</si>
  <si>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</si>
  <si>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</si>
  <si>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</si>
  <si>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</si>
  <si>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</si>
  <si>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</si>
  <si>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</si>
  <si>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</si>
  <si>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</si>
  <si>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</si>
  <si>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</si>
  <si>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</si>
  <si>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</si>
  <si>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</si>
  <si>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</si>
  <si>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</si>
  <si>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</si>
  <si>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</si>
  <si>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</si>
  <si>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</si>
  <si>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</si>
  <si>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</si>
  <si>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</si>
  <si>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</si>
  <si>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</si>
  <si>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</si>
  <si>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</si>
  <si>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</si>
  <si>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</si>
  <si>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</si>
  <si>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</si>
  <si>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</si>
  <si>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</si>
  <si>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</si>
  <si>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</si>
  <si>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</si>
  <si>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</si>
  <si>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</si>
  <si>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</si>
  <si>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</si>
  <si>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</si>
  <si>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</si>
  <si>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</si>
  <si>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</si>
  <si>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</si>
  <si>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</si>
  <si>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</si>
  <si>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</si>
  <si>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</si>
  <si>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</si>
  <si>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</si>
  <si>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</si>
  <si>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</si>
  <si>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</si>
  <si>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</si>
  <si>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</si>
  <si>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</si>
  <si>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</si>
  <si>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</si>
  <si>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</si>
  <si>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</si>
  <si>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</si>
  <si>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</si>
  <si>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</si>
  <si>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</si>
  <si>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</si>
  <si>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</si>
  <si>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</si>
  <si>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</si>
  <si>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</si>
  <si>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</si>
  <si>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</si>
  <si>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</si>
  <si>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</si>
  <si>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</si>
  <si>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</si>
  <si>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</si>
  <si>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</si>
  <si>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</si>
  <si>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</si>
  <si>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</si>
  <si>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</si>
  <si>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</si>
  <si>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</si>
  <si>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</si>
  <si>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</si>
  <si>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</si>
  <si>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</si>
  <si>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</si>
  <si>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</si>
  <si>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</si>
  <si>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</si>
  <si>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</si>
  <si>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</si>
  <si>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</si>
  <si>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</si>
  <si>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</si>
  <si>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</si>
  <si>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</si>
  <si>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</si>
  <si>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</si>
  <si>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</si>
  <si>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</si>
  <si>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</si>
  <si>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</si>
  <si>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</si>
  <si>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</si>
  <si>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</si>
  <si>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</si>
  <si>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</si>
  <si>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</si>
  <si>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</si>
  <si>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</si>
  <si>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</si>
  <si>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</si>
  <si>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</si>
  <si>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</si>
  <si>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</si>
  <si>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</si>
  <si>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</si>
  <si>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</si>
  <si>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</si>
  <si>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</si>
  <si>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</si>
  <si>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</si>
  <si>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</si>
  <si>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</si>
  <si>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</si>
  <si>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</si>
  <si>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</si>
  <si>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</si>
  <si>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</si>
  <si>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</si>
  <si>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</si>
  <si>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</si>
  <si>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</si>
  <si>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</si>
  <si>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</si>
  <si>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</si>
  <si>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</si>
  <si>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</si>
  <si>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</si>
  <si>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</si>
  <si>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</si>
  <si>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</si>
  <si>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</si>
  <si>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</si>
  <si>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</si>
  <si>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</si>
  <si>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</si>
  <si>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</si>
  <si>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</si>
  <si>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</si>
  <si>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</si>
  <si>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</si>
  <si>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</si>
  <si>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</si>
  <si>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</si>
  <si>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</si>
  <si>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</si>
  <si>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</si>
  <si>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</si>
  <si>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</si>
  <si>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</si>
  <si>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</si>
  <si>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</si>
  <si>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</si>
  <si>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</si>
  <si>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</si>
  <si>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</si>
  <si>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</si>
  <si>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</si>
  <si>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</si>
  <si>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</si>
  <si>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</si>
  <si>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</si>
  <si>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</si>
  <si>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</si>
  <si>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</si>
  <si>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</si>
  <si>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</si>
  <si>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</si>
  <si>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</si>
  <si>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</si>
  <si>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</si>
  <si>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</si>
  <si>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</si>
  <si>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</si>
  <si>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</si>
  <si>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</si>
  <si>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</si>
  <si>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</si>
  <si>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</si>
  <si>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</si>
  <si>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</si>
  <si>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</si>
  <si>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</si>
  <si>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</si>
  <si>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</si>
  <si>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</si>
  <si>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</si>
  <si>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</si>
  <si>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</si>
  <si>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</si>
  <si>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</si>
  <si>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</si>
  <si>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</si>
  <si>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</si>
  <si>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</si>
  <si>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</si>
  <si>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</si>
  <si>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</si>
  <si>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</si>
  <si>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</si>
  <si>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</si>
  <si>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</si>
  <si>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</si>
  <si>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</si>
  <si>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</si>
  <si>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</si>
  <si>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</si>
  <si>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</si>
  <si>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</si>
  <si>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</si>
  <si>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</si>
  <si>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</si>
  <si>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</si>
  <si>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</si>
  <si>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</si>
  <si>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</si>
  <si>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</si>
  <si>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</si>
  <si>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</si>
  <si>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</si>
  <si>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</si>
  <si>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</si>
  <si>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</si>
  <si>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</si>
  <si>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</si>
  <si>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</si>
  <si>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</si>
  <si>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</si>
  <si>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</si>
  <si>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</si>
  <si>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</si>
  <si>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</si>
  <si>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</si>
  <si>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</si>
  <si>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</si>
  <si>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</si>
  <si>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</si>
  <si>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</si>
  <si>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</si>
  <si>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</si>
  <si>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</si>
  <si>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</si>
  <si>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</si>
  <si>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</si>
  <si>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</si>
  <si>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</si>
  <si>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</si>
  <si>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</si>
  <si>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</si>
  <si>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</si>
  <si>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</si>
  <si>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</si>
  <si>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</si>
  <si>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</si>
  <si>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</si>
  <si>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</si>
  <si>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</si>
  <si>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</si>
  <si>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</si>
  <si>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</si>
  <si>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</si>
  <si>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</si>
  <si>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</si>
  <si>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</si>
  <si>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</si>
  <si>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</si>
  <si>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</si>
  <si>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</si>
  <si>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</si>
  <si>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</si>
  <si>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</si>
  <si>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</si>
  <si>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</si>
  <si>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</si>
  <si>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</si>
  <si>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</si>
  <si>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</si>
  <si>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</si>
  <si>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</si>
  <si>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</si>
  <si>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</si>
  <si>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</si>
  <si>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</si>
  <si>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</si>
  <si>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</si>
  <si>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</si>
  <si>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</si>
  <si>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</si>
  <si>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</si>
  <si>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</si>
  <si>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</si>
  <si>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</si>
  <si>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</si>
  <si>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</si>
  <si>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</si>
  <si>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</si>
  <si>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</si>
  <si>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</si>
  <si>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</si>
  <si>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</si>
  <si>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</si>
  <si>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</si>
  <si>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</si>
  <si>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</si>
  <si>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</si>
  <si>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</si>
  <si>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</si>
  <si>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</si>
  <si>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</si>
  <si>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</si>
  <si>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</si>
  <si>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</si>
  <si>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</si>
  <si>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</si>
  <si>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</si>
  <si>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</si>
  <si>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</si>
  <si>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</si>
  <si>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</si>
  <si>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</si>
  <si>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</si>
  <si>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</si>
  <si>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</si>
  <si>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</si>
  <si>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</si>
  <si>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</si>
  <si>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</si>
  <si>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</si>
  <si>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</si>
  <si>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</si>
  <si>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</si>
  <si>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</si>
  <si>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</si>
  <si>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</si>
  <si>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</si>
  <si>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</si>
  <si>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</si>
  <si>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</si>
  <si>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</si>
  <si>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</si>
  <si>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</si>
  <si>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</si>
  <si>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</si>
  <si>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</si>
  <si>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</si>
  <si>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</si>
  <si>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</si>
  <si>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</si>
  <si>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</si>
  <si>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</si>
  <si>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</si>
  <si>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</si>
  <si>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</si>
  <si>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</si>
  <si>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</si>
  <si>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</si>
  <si>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</si>
  <si>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</si>
  <si>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</si>
  <si>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</si>
  <si>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</si>
  <si>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</si>
  <si>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</si>
  <si>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</si>
  <si>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</si>
  <si>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</si>
  <si>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</si>
  <si>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</si>
  <si>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</si>
  <si>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</si>
  <si>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</si>
  <si>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</si>
  <si>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</si>
  <si>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</si>
  <si>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</si>
  <si>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</si>
  <si>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</si>
  <si>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</si>
  <si>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</si>
  <si>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</si>
  <si>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</si>
  <si>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</si>
  <si>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</si>
  <si>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</si>
  <si>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</si>
  <si>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</si>
  <si>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</si>
  <si>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</si>
  <si>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</si>
  <si>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</si>
  <si>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</si>
  <si>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</si>
  <si>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</si>
  <si>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</si>
  <si>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</si>
  <si>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</si>
  <si>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</si>
  <si>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</si>
  <si>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</si>
  <si>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</si>
  <si>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</si>
  <si>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</si>
  <si>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</si>
  <si>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</si>
  <si>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</si>
  <si>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</si>
  <si>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</si>
  <si>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</si>
  <si>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</si>
  <si>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</si>
  <si>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</si>
  <si>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</si>
  <si>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</si>
  <si>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</si>
  <si>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</si>
  <si>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</si>
  <si>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</si>
  <si>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</si>
  <si>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</si>
  <si>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</si>
  <si>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</si>
  <si>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</si>
  <si>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</si>
  <si>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</si>
  <si>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</si>
  <si>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</si>
  <si>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</si>
  <si>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</si>
  <si>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</si>
  <si>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</si>
  <si>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</si>
  <si>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</si>
  <si>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</si>
  <si>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</si>
  <si>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</si>
  <si>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</si>
  <si>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</si>
  <si>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</si>
  <si>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</si>
  <si>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</si>
  <si>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</si>
  <si>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</si>
  <si>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</si>
  <si>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</si>
  <si>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</si>
  <si>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</si>
  <si>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</si>
  <si>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</si>
  <si>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</si>
  <si>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</si>
  <si>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</si>
  <si>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</si>
  <si>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</si>
  <si>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</si>
  <si>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</si>
  <si>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</si>
  <si>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</si>
  <si>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</si>
  <si>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</si>
  <si>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</si>
  <si>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</si>
  <si>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</si>
  <si>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</si>
  <si>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</si>
  <si>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</si>
  <si>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</si>
  <si>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</si>
  <si>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</si>
  <si>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</si>
  <si>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</si>
  <si>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</si>
  <si>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</si>
  <si>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</si>
  <si>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</si>
  <si>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</si>
  <si>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</si>
  <si>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</si>
  <si>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</si>
  <si>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</si>
  <si>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</si>
  <si>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</si>
  <si>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</si>
  <si>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</si>
  <si>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</si>
  <si>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</si>
  <si>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</si>
  <si>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</si>
  <si>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</si>
  <si>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</si>
  <si>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</si>
  <si>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</si>
  <si>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</si>
  <si>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</si>
  <si>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</si>
  <si>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</si>
  <si>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</si>
  <si>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</si>
  <si>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</si>
  <si>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</si>
  <si>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</si>
  <si>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</si>
  <si>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</si>
  <si>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</si>
  <si>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</si>
  <si>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</si>
  <si>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</si>
  <si>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</si>
  <si>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</si>
  <si>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</si>
  <si>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</si>
  <si>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</si>
  <si>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</si>
  <si>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</si>
  <si>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</si>
  <si>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</si>
  <si>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</si>
  <si>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</si>
  <si>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</si>
  <si>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</si>
  <si>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</si>
  <si>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</si>
  <si>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</si>
  <si>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</si>
  <si>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</si>
  <si>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</si>
  <si>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</si>
  <si>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</si>
  <si>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</si>
  <si>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</si>
  <si>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</si>
  <si>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</si>
  <si>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</si>
  <si>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</si>
  <si>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</si>
  <si>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</si>
  <si>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</si>
  <si>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</si>
  <si>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</si>
  <si>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</si>
  <si>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</si>
  <si>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</si>
  <si>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</si>
  <si>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</si>
  <si>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</si>
  <si>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</si>
  <si>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</si>
  <si>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</si>
  <si>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</si>
  <si>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</si>
  <si>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</si>
  <si>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</si>
  <si>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</si>
  <si>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</si>
  <si>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</si>
  <si>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</si>
  <si>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</si>
  <si>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</si>
  <si>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</si>
  <si>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</si>
  <si>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</si>
  <si>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</si>
  <si>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</si>
  <si>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</si>
  <si>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</si>
  <si>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</si>
  <si>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</si>
  <si>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</si>
  <si>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</si>
  <si>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</si>
  <si>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</si>
  <si>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</si>
  <si>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</si>
  <si>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</si>
  <si>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</si>
  <si>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</si>
  <si>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</si>
  <si>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</si>
  <si>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</si>
  <si>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</si>
  <si>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</si>
  <si>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</si>
  <si>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</si>
  <si>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</si>
  <si>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</si>
  <si>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</si>
  <si>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</si>
  <si>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</si>
  <si>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</si>
  <si>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</si>
  <si>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</si>
  <si>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</si>
  <si>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</si>
  <si>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</si>
  <si>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</si>
  <si>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</si>
  <si>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</si>
  <si>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</si>
  <si>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</si>
  <si>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</si>
  <si>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</si>
  <si>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</si>
  <si>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</si>
  <si>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</si>
  <si>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</si>
  <si>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</si>
  <si>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</si>
  <si>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</si>
  <si>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</si>
  <si>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</si>
  <si>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</si>
  <si>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</si>
  <si>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</si>
  <si>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</si>
  <si>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</si>
  <si>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</si>
  <si>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</si>
  <si>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</si>
  <si>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</si>
  <si>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</si>
  <si>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</si>
  <si>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</si>
  <si>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</si>
  <si>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</si>
  <si>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</si>
  <si>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</si>
  <si>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</si>
  <si>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</si>
  <si>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</si>
  <si>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</si>
  <si>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</si>
  <si>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</si>
  <si>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</si>
  <si>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</si>
  <si>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</si>
  <si>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</si>
  <si>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</si>
  <si>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</si>
  <si>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</si>
  <si>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</si>
  <si>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</si>
  <si>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</si>
  <si>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</si>
  <si>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</si>
  <si>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</si>
  <si>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</si>
  <si>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</si>
  <si>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</si>
  <si>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</si>
  <si>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</si>
  <si>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</si>
  <si>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</si>
  <si>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</si>
  <si>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</si>
  <si>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</si>
  <si>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</si>
  <si>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</si>
  <si>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</si>
  <si>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</si>
  <si>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</si>
  <si>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</si>
  <si>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</si>
  <si>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</si>
  <si>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</si>
  <si>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</si>
  <si>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</si>
  <si>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</si>
  <si>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</si>
  <si>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</si>
  <si>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</si>
  <si>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</si>
  <si>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</si>
  <si>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</si>
  <si>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</si>
  <si>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</si>
  <si>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</si>
  <si>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</si>
  <si>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</si>
  <si>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</si>
  <si>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</si>
  <si>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</si>
  <si>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</si>
  <si>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</si>
  <si>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</si>
  <si>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</si>
  <si>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</si>
  <si>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</si>
  <si>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</si>
  <si>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</si>
  <si>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</si>
  <si>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</si>
  <si>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</si>
  <si>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</si>
  <si>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</si>
  <si>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</si>
  <si>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</si>
  <si>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</si>
  <si>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</si>
  <si>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</si>
  <si>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</si>
  <si>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</si>
  <si>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</si>
  <si>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</si>
  <si>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</si>
  <si>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</si>
  <si>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</si>
  <si>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</si>
  <si>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</si>
  <si>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</si>
  <si>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</si>
  <si>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</si>
  <si>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</si>
  <si>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</si>
  <si>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</si>
  <si>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</si>
  <si>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</si>
  <si>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</si>
  <si>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</si>
  <si>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</si>
  <si>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</si>
  <si>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</si>
  <si>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</si>
  <si>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</si>
  <si>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</si>
  <si>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</si>
  <si>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</si>
  <si>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</si>
  <si>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</si>
  <si>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</si>
  <si>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</si>
  <si>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</si>
  <si>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</si>
  <si>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</si>
  <si>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</si>
  <si>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</si>
  <si>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</si>
  <si>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</si>
  <si>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</si>
  <si>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</si>
  <si>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</si>
  <si>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</si>
  <si>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</si>
  <si>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</si>
  <si>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</si>
  <si>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</si>
  <si>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</si>
  <si>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</si>
  <si>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</si>
  <si>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</si>
  <si>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</si>
  <si>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</si>
  <si>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</si>
  <si>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</si>
  <si>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</si>
  <si>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</si>
  <si>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</si>
  <si>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</si>
  <si>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</si>
  <si>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</si>
  <si>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</si>
  <si>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</si>
  <si>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</si>
  <si>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</si>
  <si>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</si>
  <si>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</si>
  <si>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</si>
  <si>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</si>
  <si>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</si>
  <si>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</si>
  <si>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</si>
  <si>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</si>
  <si>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</si>
  <si>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</si>
  <si>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</si>
  <si>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</si>
  <si>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</si>
  <si>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</si>
  <si>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</si>
  <si>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</si>
  <si>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</si>
  <si>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</si>
  <si>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</si>
  <si>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</si>
  <si>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</si>
  <si>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</si>
  <si>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</si>
  <si>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</si>
  <si>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</si>
  <si>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</si>
  <si>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</si>
  <si>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</si>
  <si>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</si>
  <si>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</si>
  <si>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</si>
  <si>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</si>
  <si>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</si>
  <si>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</si>
  <si>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</si>
  <si>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</si>
  <si>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</si>
  <si>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</si>
  <si>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</si>
  <si>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</si>
  <si>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</si>
  <si>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</si>
  <si>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</si>
  <si>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</si>
  <si>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</si>
  <si>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</si>
  <si>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</si>
  <si>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</si>
  <si>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</si>
  <si>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</si>
  <si>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</si>
  <si>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</si>
  <si>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</si>
  <si>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</si>
  <si>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</si>
  <si>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</si>
  <si>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</si>
  <si>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</si>
  <si>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</si>
  <si>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</si>
  <si>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</si>
  <si>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</si>
  <si>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</si>
  <si>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</si>
  <si>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</si>
  <si>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</si>
  <si>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</si>
  <si>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</si>
  <si>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</si>
  <si>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</si>
  <si>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</si>
  <si>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</si>
  <si>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</si>
  <si>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</si>
  <si>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</si>
  <si>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</si>
  <si>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</si>
  <si>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</si>
  <si>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</si>
  <si>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</si>
  <si>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</si>
  <si>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</si>
  <si>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</si>
  <si>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</si>
  <si>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</si>
  <si>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</si>
  <si>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</si>
  <si>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</si>
  <si>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</si>
  <si>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</si>
  <si>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</si>
  <si>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</si>
  <si>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</si>
  <si>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</si>
  <si>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</si>
  <si>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</si>
  <si>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</si>
  <si>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</si>
  <si>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</si>
  <si>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</si>
  <si>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</si>
  <si>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</si>
  <si>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</si>
  <si>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</si>
  <si>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</si>
  <si>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</si>
  <si>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</si>
  <si>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</si>
  <si>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</si>
  <si>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</si>
  <si>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</si>
  <si>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</si>
  <si>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</si>
  <si>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</si>
  <si>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</si>
  <si>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</si>
  <si>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</si>
  <si>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</si>
  <si>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</si>
  <si>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</si>
  <si>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</si>
  <si>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</si>
  <si>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</si>
  <si>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</si>
  <si>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</si>
  <si>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</si>
  <si>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</si>
  <si>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</si>
  <si>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</si>
  <si>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</si>
  <si>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</si>
  <si>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</si>
  <si>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</si>
  <si>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</si>
  <si>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</si>
  <si>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</si>
  <si>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</si>
  <si>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</si>
  <si>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</si>
  <si>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</si>
  <si>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</si>
  <si>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</si>
  <si>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</si>
  <si>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</si>
  <si>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</si>
  <si>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</si>
  <si>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</si>
  <si>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</si>
  <si>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</si>
  <si>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</si>
  <si>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</si>
  <si>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</si>
  <si>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</si>
  <si>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</si>
  <si>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</si>
  <si>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</si>
  <si>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</si>
  <si>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</si>
  <si>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</si>
  <si>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</si>
  <si>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</si>
  <si>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</si>
  <si>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</si>
  <si>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</si>
  <si>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</si>
  <si>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</si>
  <si>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</si>
  <si>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</si>
  <si>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</si>
  <si>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</si>
  <si>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</si>
  <si>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</si>
  <si>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</si>
  <si>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</si>
  <si>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</si>
  <si>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</si>
  <si>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</si>
  <si>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</si>
  <si>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</si>
  <si>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</si>
  <si>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</si>
  <si>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</si>
  <si>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</si>
  <si>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</si>
  <si>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</si>
  <si>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</si>
  <si>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</si>
  <si>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</si>
  <si>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</si>
  <si>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</si>
  <si>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</si>
  <si>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</si>
  <si>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</si>
  <si>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</si>
  <si>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</si>
  <si>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</si>
  <si>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</si>
  <si>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</si>
  <si>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</si>
  <si>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</si>
  <si>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</si>
  <si>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</si>
  <si>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</si>
  <si>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</si>
  <si>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</si>
  <si>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</si>
  <si>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</si>
  <si>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</si>
  <si>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</si>
  <si>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</si>
  <si>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</si>
  <si>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</si>
  <si>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</si>
  <si>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</si>
  <si>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</si>
  <si>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</si>
  <si>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</si>
  <si>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</si>
  <si>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</si>
  <si>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</si>
  <si>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</si>
  <si>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</si>
  <si>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</si>
  <si>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</si>
  <si>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</si>
  <si>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</si>
  <si>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</si>
  <si>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</si>
  <si>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</si>
  <si>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</si>
  <si>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</si>
  <si>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</si>
  <si>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</si>
  <si>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</si>
  <si>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</si>
  <si>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</si>
  <si>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</si>
  <si>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</si>
  <si>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</si>
  <si>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</si>
  <si>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</si>
  <si>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</si>
  <si>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</si>
  <si>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</si>
  <si>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</si>
  <si>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</si>
  <si>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</si>
  <si>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</si>
  <si>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</si>
  <si>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</si>
  <si>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</si>
  <si>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</si>
  <si>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</si>
  <si>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</si>
  <si>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</si>
  <si>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</si>
  <si>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</si>
  <si>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</si>
  <si>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</si>
  <si>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</si>
  <si>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</si>
  <si>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</si>
  <si>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</si>
  <si>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</si>
  <si>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</si>
  <si>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</si>
  <si>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</si>
  <si>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</si>
  <si>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</si>
  <si>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</si>
  <si>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</si>
  <si>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</si>
  <si>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</si>
  <si>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</si>
  <si>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</si>
  <si>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</si>
  <si>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</si>
  <si>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</si>
  <si>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</si>
  <si>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</si>
  <si>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</si>
  <si>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</si>
  <si>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</si>
  <si>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</si>
  <si>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</si>
  <si>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</si>
  <si>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</si>
  <si>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</si>
  <si>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</si>
  <si>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</si>
  <si>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</si>
  <si>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</si>
  <si>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</si>
  <si>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</si>
  <si>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</si>
  <si>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</si>
  <si>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</si>
  <si>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</si>
  <si>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</si>
  <si>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</si>
  <si>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</si>
  <si>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</si>
  <si>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</si>
  <si>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</si>
  <si>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</si>
  <si>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</si>
  <si>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</si>
  <si>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</si>
  <si>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</si>
  <si>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</si>
  <si>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</si>
  <si>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</si>
  <si>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</si>
  <si>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</si>
  <si>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</si>
  <si>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</si>
  <si>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</si>
  <si>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</si>
  <si>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</si>
  <si>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</si>
  <si>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</si>
  <si>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</si>
  <si>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</si>
  <si>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</si>
  <si>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</si>
  <si>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</si>
  <si>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</si>
  <si>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</si>
  <si>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</si>
  <si>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</si>
  <si>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</si>
  <si>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</si>
  <si>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</si>
  <si>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</si>
  <si>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</si>
  <si>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</si>
  <si>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</si>
  <si>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</si>
  <si>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</si>
  <si>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</si>
  <si>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</si>
  <si>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</si>
  <si>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</si>
  <si>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</si>
  <si>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</si>
  <si>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</si>
  <si>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</si>
  <si>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</si>
  <si>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</si>
  <si>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</si>
  <si>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</si>
  <si>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</si>
  <si>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</si>
  <si>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</si>
  <si>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</si>
  <si>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</si>
  <si>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</si>
  <si>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</si>
  <si>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</si>
  <si>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</si>
  <si>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</si>
  <si>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</si>
  <si>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</si>
  <si>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</si>
  <si>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</si>
  <si>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</si>
  <si>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</si>
  <si>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</si>
  <si>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</si>
  <si>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</si>
  <si>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</si>
  <si>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</si>
  <si>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</si>
  <si>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</si>
  <si>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</si>
  <si>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</si>
  <si>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</si>
  <si>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</si>
  <si>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</si>
  <si>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</si>
  <si>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</si>
  <si>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</si>
  <si>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</si>
  <si>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</si>
  <si>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</si>
  <si>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</si>
  <si>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</si>
  <si>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</si>
  <si>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</si>
  <si>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</si>
  <si>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</si>
  <si>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</si>
  <si>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</si>
  <si>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</si>
  <si>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</si>
  <si>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</si>
  <si>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</si>
  <si>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</si>
  <si>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</si>
  <si>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</si>
  <si>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</si>
  <si>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</si>
  <si>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</si>
  <si>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</si>
  <si>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</si>
  <si>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</si>
  <si>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</si>
  <si>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</si>
  <si>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</si>
  <si>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</si>
  <si>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</si>
  <si>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</si>
  <si>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</si>
  <si>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</si>
  <si>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</si>
  <si>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</si>
  <si>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</si>
  <si>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</si>
  <si>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</si>
  <si>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</si>
  <si>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</si>
  <si>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</si>
  <si>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</si>
  <si>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</si>
  <si>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</si>
  <si>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</si>
  <si>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</si>
  <si>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</si>
  <si>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</si>
  <si>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</si>
  <si>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</si>
  <si>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</si>
  <si>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</si>
  <si>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</si>
  <si>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</si>
  <si>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</si>
  <si>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</si>
  <si>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</si>
  <si>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</si>
  <si>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</si>
  <si>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</si>
  <si>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</si>
  <si>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</si>
  <si>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</si>
  <si>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</si>
  <si>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</si>
  <si>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</si>
  <si>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</si>
  <si>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</si>
  <si>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</si>
  <si>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</si>
  <si>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</si>
  <si>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</si>
  <si>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</si>
  <si>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</si>
  <si>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</si>
  <si>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</si>
  <si>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</si>
  <si>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</si>
  <si>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</si>
  <si>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</si>
  <si>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</si>
  <si>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</si>
  <si>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</si>
  <si>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</si>
  <si>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</si>
  <si>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</si>
  <si>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</si>
  <si>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</si>
  <si>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</si>
  <si>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</si>
  <si>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</si>
  <si>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</si>
  <si>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</si>
  <si>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</si>
  <si>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</si>
  <si>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</si>
  <si>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</si>
  <si>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</si>
  <si>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</si>
  <si>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</si>
  <si>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</si>
  <si>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</si>
  <si>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</si>
  <si>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</si>
  <si>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</si>
  <si>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</si>
  <si>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</si>
  <si>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</si>
  <si>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</si>
  <si>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</si>
  <si>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</si>
  <si>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</si>
  <si>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</si>
  <si>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</si>
  <si>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</si>
  <si>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</si>
  <si>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</si>
  <si>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</si>
  <si>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</si>
  <si>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</si>
  <si>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</si>
  <si>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</si>
  <si>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</si>
  <si>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</si>
  <si>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</si>
  <si>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</si>
  <si>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</si>
  <si>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</si>
  <si>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</si>
  <si>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</si>
  <si>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</si>
  <si>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</si>
  <si>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</si>
  <si>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</si>
  <si>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</si>
  <si>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</si>
  <si>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</si>
  <si>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</si>
  <si>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</si>
  <si>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</si>
  <si>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</si>
  <si>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</si>
  <si>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</si>
  <si>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</si>
  <si>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</si>
  <si>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</si>
  <si>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</si>
  <si>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</si>
  <si>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</si>
  <si>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</si>
  <si>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</si>
  <si>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</si>
  <si>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</si>
  <si>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</si>
  <si>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</si>
  <si>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</si>
  <si>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</si>
  <si>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</si>
  <si>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</si>
  <si>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</si>
  <si>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</si>
  <si>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</si>
  <si>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</si>
  <si>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</si>
  <si>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</si>
  <si>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</si>
  <si>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</si>
  <si>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</si>
  <si>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</si>
  <si>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</si>
  <si>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</si>
  <si>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</si>
  <si>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</si>
  <si>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</si>
  <si>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</si>
  <si>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</si>
  <si>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</si>
  <si>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</si>
  <si>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</si>
  <si>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</si>
  <si>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</si>
  <si>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</si>
  <si>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</si>
  <si>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</si>
  <si>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</si>
  <si>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</si>
  <si>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</si>
  <si>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</si>
  <si>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</si>
  <si>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</si>
  <si>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</si>
  <si>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</si>
  <si>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</si>
  <si>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</si>
  <si>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</si>
  <si>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</si>
  <si>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</si>
  <si>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</si>
  <si>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</si>
  <si>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</si>
  <si>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</si>
  <si>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</si>
  <si>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</si>
  <si>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</si>
  <si>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</si>
  <si>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</si>
  <si>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</si>
  <si>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</si>
  <si>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</si>
  <si>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</si>
  <si>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</si>
  <si>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</si>
  <si>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</si>
  <si>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</si>
  <si>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</si>
  <si>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</si>
  <si>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</si>
  <si>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</si>
  <si>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</si>
  <si>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</si>
  <si>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</si>
  <si>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</si>
  <si>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</si>
  <si>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</si>
  <si>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</si>
  <si>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</si>
  <si>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</si>
  <si>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</si>
  <si>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</si>
  <si>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</si>
  <si>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</si>
  <si>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</si>
  <si>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</si>
  <si>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</si>
  <si>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</si>
  <si>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</si>
  <si>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</si>
  <si>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</si>
  <si>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</si>
  <si>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</si>
  <si>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</si>
  <si>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</si>
  <si>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</si>
  <si>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</si>
  <si>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</si>
  <si>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</si>
  <si>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</si>
  <si>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</si>
  <si>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</si>
  <si>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</si>
  <si>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</si>
  <si>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</si>
  <si>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</si>
  <si>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</si>
  <si>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</si>
  <si>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</si>
  <si>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</si>
  <si>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</si>
  <si>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</si>
  <si>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</si>
  <si>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</si>
  <si>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</si>
  <si>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</si>
  <si>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</si>
  <si>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</si>
  <si>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</si>
  <si>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</si>
  <si>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</si>
  <si>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</si>
  <si>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</si>
  <si>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</si>
  <si>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</si>
  <si>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</si>
  <si>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</si>
  <si>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</si>
  <si>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</si>
  <si>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</si>
  <si>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</si>
  <si>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</si>
  <si>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</si>
  <si>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</si>
  <si>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</si>
  <si>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</si>
  <si>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</si>
  <si>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</si>
  <si>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</si>
  <si>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</si>
  <si>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</si>
  <si>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</si>
  <si>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</si>
  <si>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</si>
  <si>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</si>
  <si>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</si>
  <si>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</si>
  <si>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</si>
  <si>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</si>
  <si>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</si>
  <si>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</si>
  <si>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</si>
  <si>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</si>
  <si>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</si>
  <si>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</si>
  <si>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</si>
  <si>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</si>
  <si>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</si>
  <si>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</si>
  <si>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</si>
  <si>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</si>
  <si>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</si>
  <si>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</si>
  <si>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</si>
  <si>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</si>
  <si>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</si>
  <si>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</si>
  <si>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</si>
  <si>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</si>
  <si>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</si>
  <si>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</si>
  <si>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</si>
  <si>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</si>
  <si>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</si>
  <si>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</si>
  <si>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</si>
  <si>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</si>
  <si>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</si>
  <si>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</si>
  <si>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</si>
  <si>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</si>
  <si>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</si>
  <si>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</si>
  <si>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</si>
  <si>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</si>
  <si>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</si>
  <si>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</si>
  <si>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</si>
  <si>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</si>
  <si>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</si>
  <si>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</si>
  <si>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</si>
  <si>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</si>
  <si>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</si>
  <si>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</si>
  <si>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</si>
  <si>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</si>
  <si>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</si>
  <si>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</si>
  <si>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</si>
  <si>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</si>
  <si>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</si>
  <si>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</si>
  <si>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</si>
  <si>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</si>
  <si>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</si>
  <si>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</si>
  <si>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</si>
  <si>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</si>
  <si>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</si>
  <si>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</si>
  <si>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</si>
  <si>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</si>
  <si>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</si>
  <si>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</si>
  <si>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</si>
  <si>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</si>
  <si>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</si>
  <si>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</si>
  <si>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</si>
  <si>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</si>
  <si>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</si>
  <si>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</si>
  <si>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</si>
  <si>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</si>
  <si>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</si>
  <si>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</si>
  <si>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</si>
  <si>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</si>
  <si>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</si>
  <si>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</si>
  <si>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</si>
  <si>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</si>
  <si>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</si>
  <si>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</si>
  <si>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</si>
  <si>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</si>
  <si>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</si>
  <si>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</si>
  <si>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</si>
  <si>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</si>
  <si>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</si>
  <si>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</si>
  <si>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</si>
  <si>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</si>
  <si>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</si>
  <si>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</si>
  <si>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</si>
  <si>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</si>
  <si>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</si>
  <si>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</si>
  <si>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</si>
  <si>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</si>
  <si>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</si>
  <si>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</si>
  <si>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</si>
  <si>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</si>
  <si>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</si>
  <si>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</si>
  <si>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</si>
  <si>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</si>
  <si>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</si>
  <si>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</si>
  <si>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</si>
  <si>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</si>
  <si>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</si>
  <si>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</si>
  <si>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</si>
  <si>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</si>
  <si>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</si>
  <si>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</si>
  <si>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</si>
  <si>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</si>
  <si>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</si>
  <si>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</si>
  <si>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</si>
  <si>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</si>
  <si>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</si>
  <si>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</si>
  <si>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</si>
  <si>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</si>
  <si>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</si>
  <si>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</si>
  <si>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</si>
  <si>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</si>
  <si>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</si>
  <si>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</si>
  <si>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</si>
  <si>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</si>
  <si>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</si>
  <si>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</si>
  <si>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</si>
  <si>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</si>
  <si>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</si>
  <si>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</si>
  <si>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</si>
  <si>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</si>
  <si>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</si>
  <si>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</si>
  <si>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</si>
  <si>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</si>
  <si>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</si>
  <si>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</si>
  <si>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</si>
  <si>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</si>
  <si>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</si>
  <si>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</si>
  <si>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</si>
  <si>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</si>
  <si>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</si>
  <si>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</si>
  <si>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</si>
  <si>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</si>
  <si>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</si>
  <si>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</si>
  <si>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</si>
  <si>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</si>
  <si>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</si>
  <si>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</si>
  <si>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</si>
  <si>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</si>
  <si>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</si>
  <si>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</si>
  <si>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</si>
  <si>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</si>
  <si>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</si>
  <si>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</si>
  <si>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</si>
  <si>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</si>
  <si>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</si>
  <si>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</si>
  <si>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</si>
  <si>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</si>
  <si>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</si>
  <si>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</si>
  <si>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</si>
  <si>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</si>
  <si>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</si>
  <si>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</si>
  <si>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</si>
  <si>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</si>
  <si>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</si>
  <si>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</si>
  <si>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</si>
  <si>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</si>
  <si>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</si>
  <si>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</si>
  <si>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</si>
  <si>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</si>
  <si>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</si>
  <si>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</si>
  <si>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</si>
  <si>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</si>
  <si>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</si>
  <si>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</si>
  <si>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</si>
  <si>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</si>
  <si>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</si>
  <si>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</si>
  <si>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</si>
  <si>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</si>
  <si>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</si>
  <si>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</si>
  <si>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</si>
  <si>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</si>
  <si>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</si>
  <si>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</si>
  <si>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</si>
  <si>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</si>
  <si>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</si>
  <si>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</si>
  <si>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</si>
  <si>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</si>
  <si>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</si>
  <si>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</si>
  <si>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</si>
  <si>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</si>
  <si>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</si>
  <si>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</si>
  <si>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</si>
  <si>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</si>
  <si>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</si>
  <si>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</si>
  <si>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</si>
  <si>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</si>
  <si>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</si>
  <si>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</si>
  <si>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</si>
  <si>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</si>
  <si>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</si>
  <si>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</si>
  <si>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</si>
  <si>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</si>
  <si>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</si>
  <si>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</si>
  <si>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</si>
  <si>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</si>
  <si>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</si>
  <si>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</si>
  <si>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</si>
  <si>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</si>
  <si>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</si>
  <si>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</si>
  <si>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</si>
  <si>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</si>
  <si>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</si>
  <si>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</si>
  <si>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</si>
  <si>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</si>
  <si>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</si>
  <si>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</si>
  <si>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</si>
  <si>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</si>
  <si>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</si>
  <si>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</si>
  <si>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</si>
  <si>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</si>
  <si>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</si>
  <si>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</si>
  <si>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</si>
  <si>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</si>
  <si>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</si>
  <si>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</si>
  <si>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</si>
  <si>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</si>
  <si>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</si>
  <si>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</si>
  <si>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</si>
  <si>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</si>
  <si>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</si>
  <si>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</si>
  <si>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</si>
  <si>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</si>
  <si>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</si>
  <si>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</si>
  <si>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</si>
  <si>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</si>
  <si>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</si>
  <si>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</si>
  <si>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</si>
  <si>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</si>
  <si>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</si>
  <si>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</si>
  <si>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</si>
  <si>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</si>
  <si>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</si>
  <si>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</si>
  <si>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</si>
  <si>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</si>
  <si>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</si>
  <si>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</si>
  <si>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</si>
  <si>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</si>
  <si>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</si>
  <si>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</si>
  <si>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</si>
  <si>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</si>
  <si>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</si>
  <si>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</si>
  <si>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</si>
  <si>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</si>
  <si>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</si>
  <si>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</si>
  <si>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</si>
  <si>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</si>
  <si>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</si>
  <si>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</si>
  <si>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</si>
  <si>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</si>
  <si>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</si>
  <si>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</si>
  <si>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</si>
  <si>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</si>
  <si>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</si>
  <si>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</si>
  <si>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</si>
  <si>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</si>
  <si>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</si>
  <si>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</si>
  <si>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</si>
  <si>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</si>
  <si>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</si>
  <si>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</si>
  <si>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</si>
  <si>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</si>
  <si>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</si>
  <si>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</si>
  <si>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</si>
  <si>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</si>
  <si>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</si>
  <si>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</si>
  <si>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</si>
  <si>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</si>
  <si>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</si>
  <si>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</si>
  <si>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</si>
  <si>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</si>
  <si>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</si>
  <si>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</si>
  <si>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</si>
  <si>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</si>
  <si>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</si>
  <si>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</si>
  <si>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</si>
  <si>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</si>
  <si>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</si>
  <si>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</si>
  <si>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</si>
  <si>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</si>
  <si>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</si>
  <si>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</si>
  <si>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</si>
  <si>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</si>
  <si>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</si>
  <si>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</si>
  <si>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</si>
  <si>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</si>
  <si>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</si>
  <si>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</si>
  <si>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</si>
  <si>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</si>
  <si>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</si>
  <si>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</si>
  <si>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</si>
  <si>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</si>
  <si>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</si>
  <si>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</si>
  <si>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</si>
  <si>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</si>
  <si>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</si>
  <si>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</si>
  <si>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</si>
  <si>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</si>
  <si>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</si>
  <si>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</si>
  <si>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</si>
  <si>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</si>
  <si>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</si>
  <si>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</si>
  <si>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</si>
  <si>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</si>
  <si>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</si>
  <si>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</si>
  <si>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</si>
  <si>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</si>
  <si>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</si>
  <si>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</si>
  <si>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</si>
  <si>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</si>
  <si>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</si>
  <si>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</si>
  <si>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</si>
  <si>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</si>
  <si>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</si>
  <si>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</si>
  <si>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</si>
  <si>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</si>
  <si>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</si>
  <si>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</si>
  <si>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</si>
  <si>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</si>
  <si>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</si>
  <si>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</si>
  <si>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</si>
  <si>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</si>
  <si>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</si>
  <si>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</si>
  <si>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</si>
  <si>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</si>
  <si>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</si>
  <si>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</si>
  <si>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</si>
  <si>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</si>
  <si>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</si>
  <si>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</si>
  <si>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</si>
  <si>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</si>
  <si>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</si>
  <si>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</si>
  <si>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</si>
  <si>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</si>
  <si>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</si>
  <si>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</si>
  <si>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</si>
  <si>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</si>
  <si>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</si>
  <si>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</si>
  <si>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</si>
  <si>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</si>
  <si>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</si>
  <si>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</si>
  <si>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</si>
  <si>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</si>
  <si>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</si>
  <si>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</si>
  <si>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</si>
  <si>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</si>
  <si>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</si>
  <si>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</si>
  <si>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</si>
  <si>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</si>
  <si>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</si>
  <si>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</si>
  <si>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</si>
  <si>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</si>
  <si>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</si>
  <si>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</si>
  <si>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</si>
  <si>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</si>
  <si>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</si>
  <si>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</si>
  <si>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</si>
  <si>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</si>
  <si>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</si>
  <si>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</si>
  <si>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</si>
  <si>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</si>
  <si>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</si>
  <si>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</si>
  <si>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</si>
  <si>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</si>
  <si>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</si>
  <si>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</si>
  <si>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</si>
  <si>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</si>
  <si>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</si>
  <si>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</si>
  <si>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</si>
  <si>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</si>
  <si>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</si>
  <si>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</si>
  <si>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</si>
  <si>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</si>
  <si>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</si>
  <si>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</si>
  <si>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</si>
  <si>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</si>
  <si>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</si>
  <si>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</si>
  <si>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</si>
  <si>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</si>
  <si>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</si>
  <si>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</si>
  <si>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</si>
  <si>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</si>
  <si>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</si>
  <si>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</si>
  <si>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</si>
  <si>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</si>
  <si>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</si>
  <si>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</si>
  <si>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</si>
  <si>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</si>
  <si>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</si>
  <si>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</si>
  <si>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</si>
  <si>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</si>
  <si>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</si>
  <si>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</si>
  <si>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</si>
  <si>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</si>
  <si>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</si>
  <si>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</si>
  <si>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</si>
  <si>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</si>
  <si>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</si>
  <si>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</si>
  <si>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</si>
  <si>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</si>
  <si>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</si>
  <si>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</si>
  <si>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</si>
  <si>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</si>
  <si>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</si>
  <si>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</si>
  <si>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</si>
  <si>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</si>
  <si>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</si>
  <si>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</si>
  <si>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</si>
  <si>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</si>
  <si>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</si>
  <si>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</si>
  <si>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</si>
  <si>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</si>
  <si>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</si>
  <si>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</si>
  <si>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</si>
  <si>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</si>
  <si>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</si>
  <si>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</si>
  <si>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</si>
  <si>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</si>
  <si>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</si>
  <si>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</si>
  <si>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</si>
  <si>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</si>
  <si>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</si>
  <si>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</si>
  <si>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</si>
  <si>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</si>
  <si>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</si>
  <si>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</si>
  <si>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</si>
  <si>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</si>
  <si>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</si>
  <si>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</si>
  <si>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</si>
  <si>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</si>
  <si>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</si>
  <si>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</si>
  <si>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</si>
  <si>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</si>
  <si>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</si>
  <si>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</si>
  <si>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</si>
  <si>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</si>
  <si>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</si>
  <si>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</si>
  <si>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</si>
  <si>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</si>
  <si>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</si>
  <si>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</si>
  <si>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</si>
  <si>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</si>
  <si>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</si>
  <si>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</si>
  <si>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</si>
  <si>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</si>
  <si>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</si>
  <si>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</si>
  <si>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</si>
  <si>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</si>
  <si>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</si>
  <si>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</si>
  <si>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</si>
  <si>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</si>
  <si>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</si>
  <si>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</si>
  <si>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</si>
  <si>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</si>
  <si>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</si>
  <si>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</si>
  <si>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</si>
  <si>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</si>
  <si>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</si>
  <si>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</si>
  <si>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</si>
  <si>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</si>
  <si>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</si>
  <si>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</si>
  <si>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</si>
  <si>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</si>
  <si>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</si>
  <si>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</si>
  <si>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</si>
  <si>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</si>
  <si>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</si>
  <si>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</si>
  <si>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</si>
  <si>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</si>
  <si>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</si>
  <si>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</si>
  <si>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</si>
  <si>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</si>
  <si>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</si>
  <si>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</si>
  <si>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</si>
  <si>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</si>
  <si>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</si>
  <si>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</si>
  <si>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</si>
  <si>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</si>
  <si>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</si>
  <si>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</si>
  <si>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</si>
  <si>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</si>
  <si>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</si>
  <si>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</si>
  <si>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</si>
  <si>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</si>
  <si>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</si>
  <si>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</si>
  <si>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</si>
  <si>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</si>
  <si>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</si>
  <si>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</si>
  <si>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</si>
  <si>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</si>
  <si>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</si>
  <si>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</si>
  <si>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</si>
  <si>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</si>
  <si>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</si>
  <si>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</si>
  <si>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</si>
  <si>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</si>
  <si>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</si>
  <si>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</si>
  <si>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</si>
  <si>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</si>
  <si>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</si>
  <si>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</si>
  <si>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</si>
  <si>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</si>
  <si>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</si>
  <si>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</si>
  <si>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</si>
  <si>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</si>
  <si>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</si>
  <si>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</si>
  <si>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</si>
  <si>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</si>
  <si>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</si>
  <si>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</si>
  <si>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</si>
  <si>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</si>
  <si>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</si>
  <si>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</si>
  <si>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</si>
  <si>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</si>
  <si>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</si>
  <si>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</si>
  <si>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</si>
  <si>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</si>
  <si>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</si>
  <si>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</si>
  <si>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</si>
  <si>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</si>
  <si>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</si>
  <si>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</si>
  <si>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</si>
  <si>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</si>
  <si>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</si>
  <si>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</si>
  <si>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</si>
  <si>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</si>
  <si>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</si>
  <si>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</si>
  <si>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</si>
  <si>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</si>
  <si>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</si>
  <si>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</si>
  <si>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</si>
  <si>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</si>
  <si>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</si>
  <si>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</si>
  <si>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</si>
  <si>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</si>
  <si>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</si>
  <si>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</si>
  <si>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</si>
  <si>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</si>
  <si>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</si>
  <si>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</si>
  <si>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</si>
  <si>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</si>
  <si>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</si>
  <si>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</si>
  <si>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</si>
  <si>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</si>
  <si>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</si>
  <si>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</si>
  <si>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</si>
  <si>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</si>
  <si>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</si>
  <si>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</si>
  <si>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</si>
  <si>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</si>
  <si>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</si>
  <si>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</si>
  <si>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</si>
  <si>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</si>
  <si>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</si>
  <si>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</si>
  <si>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</si>
  <si>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</si>
  <si>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</si>
  <si>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</si>
  <si>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</si>
  <si>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</si>
  <si>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</si>
  <si>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</si>
  <si>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</si>
  <si>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</si>
  <si>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</si>
  <si>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</si>
  <si>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</si>
  <si>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</si>
  <si>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</si>
  <si>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</si>
  <si>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</si>
  <si>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</si>
  <si>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</si>
  <si>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</si>
  <si>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</si>
  <si>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</si>
  <si>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</si>
  <si>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</si>
  <si>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</si>
  <si>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</si>
  <si>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</si>
  <si>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</si>
  <si>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</si>
  <si>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</si>
  <si>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</si>
  <si>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</si>
  <si>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</si>
  <si>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</si>
  <si>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</si>
  <si>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</si>
  <si>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</si>
  <si>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</si>
  <si>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</si>
  <si>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</si>
  <si>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</si>
  <si>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</si>
  <si>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</si>
  <si>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</si>
  <si>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</si>
  <si>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</si>
  <si>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</si>
  <si>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</si>
  <si>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</si>
  <si>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</si>
  <si>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</si>
  <si>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</si>
  <si>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</si>
  <si>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</si>
  <si>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</si>
  <si>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</si>
  <si>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</si>
  <si>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</si>
  <si>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</si>
  <si>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</si>
  <si>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</si>
  <si>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</si>
  <si>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</si>
  <si>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</si>
  <si>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</si>
  <si>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</si>
  <si>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</si>
  <si>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</si>
  <si>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</si>
  <si>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</si>
  <si>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</si>
  <si>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</si>
  <si>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</si>
  <si>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</si>
  <si>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</si>
  <si>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</si>
  <si>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</si>
  <si>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</si>
  <si>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</si>
  <si>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</si>
  <si>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</si>
  <si>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</si>
  <si>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</si>
  <si>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</si>
  <si>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</si>
  <si>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</si>
  <si>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</si>
  <si>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</si>
  <si>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</si>
  <si>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</si>
  <si>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</si>
  <si>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</si>
  <si>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</si>
  <si>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</si>
  <si>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</si>
  <si>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</si>
  <si>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</si>
  <si>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</si>
  <si>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</si>
  <si>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</si>
  <si>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</si>
  <si>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</si>
  <si>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</si>
  <si>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</si>
  <si>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</si>
  <si>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</si>
  <si>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</si>
  <si>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</si>
  <si>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</si>
  <si>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</si>
  <si>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</si>
  <si>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</si>
  <si>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</si>
  <si>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</si>
  <si>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</si>
  <si>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</si>
  <si>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</si>
  <si>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</si>
  <si>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</si>
  <si>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</si>
  <si>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</si>
  <si>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</si>
  <si>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</si>
  <si>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</si>
  <si>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</si>
  <si>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</si>
  <si>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</si>
  <si>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</si>
  <si>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</si>
  <si>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</si>
  <si>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</si>
  <si>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</si>
  <si>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</si>
  <si>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</si>
  <si>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</si>
  <si>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</si>
  <si>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</si>
  <si>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</si>
  <si>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</si>
  <si>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</si>
  <si>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</si>
  <si>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</si>
  <si>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</si>
  <si>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</si>
  <si>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</si>
  <si>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</si>
  <si>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</si>
  <si>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</si>
  <si>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</si>
  <si>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</si>
  <si>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</si>
  <si>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</si>
  <si>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</si>
  <si>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</si>
  <si>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</si>
  <si>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</si>
  <si>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</si>
  <si>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</si>
  <si>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</si>
  <si>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</si>
  <si>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</si>
  <si>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</si>
  <si>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</si>
  <si>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</si>
  <si>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</si>
  <si>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</si>
  <si>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</si>
  <si>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</si>
  <si>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</si>
  <si>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</si>
  <si>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</si>
  <si>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</si>
  <si>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</si>
  <si>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</si>
  <si>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</si>
  <si>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</si>
  <si>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</si>
  <si>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</si>
  <si>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</si>
  <si>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</si>
  <si>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</si>
  <si>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</si>
  <si>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</si>
  <si>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</si>
  <si>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</si>
  <si>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</si>
  <si>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</si>
  <si>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</si>
  <si>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</si>
  <si>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</si>
  <si>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</si>
  <si>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</si>
  <si>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</si>
  <si>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</si>
  <si>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</si>
  <si>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</si>
  <si>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</si>
  <si>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</si>
  <si>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</si>
  <si>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</si>
  <si>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</si>
  <si>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</si>
  <si>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</si>
  <si>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</si>
  <si>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</si>
  <si>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</si>
  <si>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</si>
  <si>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</si>
  <si>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</si>
  <si>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</si>
  <si>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</si>
  <si>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</si>
  <si>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</si>
  <si>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</si>
  <si>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</si>
  <si>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</si>
  <si>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</si>
  <si>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</si>
  <si>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</si>
  <si>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</si>
  <si>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</si>
  <si>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</si>
  <si>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</si>
  <si>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</si>
  <si>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</si>
  <si>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</si>
  <si>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</si>
  <si>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</si>
  <si>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</si>
  <si>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</si>
  <si>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</si>
  <si>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</si>
  <si>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</si>
  <si>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</si>
  <si>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</si>
  <si>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</si>
  <si>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</si>
  <si>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</si>
  <si>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</si>
  <si>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</si>
  <si>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</si>
  <si>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</si>
  <si>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</si>
  <si>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</si>
  <si>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</si>
  <si>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</si>
  <si>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</si>
  <si>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</si>
  <si>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</si>
  <si>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</si>
  <si>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</si>
  <si>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</si>
  <si>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</si>
  <si>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</si>
  <si>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</si>
  <si>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</si>
  <si>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</si>
  <si>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</si>
  <si>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</si>
  <si>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</si>
  <si>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</si>
  <si>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</si>
  <si>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</si>
  <si>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</si>
  <si>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</si>
  <si>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</si>
  <si>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</si>
  <si>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</si>
  <si>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</si>
  <si>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</si>
  <si>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</si>
  <si>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</si>
  <si>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</si>
  <si>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</si>
  <si>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</si>
  <si>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</si>
  <si>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</si>
  <si>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</si>
  <si>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</si>
  <si>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</si>
  <si>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</si>
  <si>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</si>
  <si>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</si>
  <si>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</si>
  <si>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</si>
  <si>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</si>
  <si>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</si>
  <si>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</si>
  <si>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</si>
  <si>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</si>
  <si>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</si>
  <si>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</si>
  <si>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</si>
  <si>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</si>
  <si>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</si>
  <si>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</si>
  <si>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</si>
  <si>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</si>
  <si>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</si>
  <si>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</si>
  <si>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</si>
  <si>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</si>
  <si>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</si>
  <si>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</si>
  <si>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</si>
  <si>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</si>
  <si>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</si>
  <si>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</si>
  <si>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</si>
  <si>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</si>
  <si>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</si>
  <si>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</si>
  <si>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</si>
  <si>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</si>
  <si>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</si>
  <si>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</si>
  <si>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</si>
  <si>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</si>
  <si>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</si>
  <si>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</si>
  <si>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</si>
  <si>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</si>
  <si>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</si>
  <si>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</si>
  <si>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</si>
  <si>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</si>
  <si>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</si>
  <si>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</si>
  <si>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</si>
  <si>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</si>
  <si>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</si>
  <si>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</si>
  <si>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</si>
  <si>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</si>
  <si>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</si>
  <si>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</si>
  <si>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</si>
  <si>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</si>
  <si>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</si>
  <si>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</si>
  <si>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</si>
  <si>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</si>
  <si>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</si>
  <si>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</si>
  <si>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</si>
  <si>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</si>
  <si>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</si>
  <si>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</si>
  <si>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</si>
  <si>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</si>
  <si>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</si>
  <si>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</si>
  <si>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</si>
  <si>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</si>
  <si>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</si>
  <si>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</si>
  <si>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</si>
  <si>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</si>
  <si>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</si>
  <si>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</si>
  <si>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</si>
  <si>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</si>
  <si>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</si>
  <si>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</si>
  <si>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</si>
  <si>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</si>
  <si>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</si>
  <si>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</si>
  <si>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</si>
  <si>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</si>
  <si>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</si>
  <si>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</si>
  <si>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</si>
  <si>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</si>
  <si>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</si>
  <si>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</si>
  <si>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</si>
  <si>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</si>
  <si>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</si>
  <si>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</si>
  <si>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</si>
  <si>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</si>
  <si>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</si>
  <si>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</si>
  <si>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</si>
  <si>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</si>
  <si>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</si>
  <si>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</si>
  <si>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</si>
  <si>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</si>
  <si>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</si>
  <si>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</si>
  <si>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</si>
  <si>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</si>
  <si>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</si>
  <si>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</si>
  <si>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</si>
  <si>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</si>
  <si>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</si>
  <si>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</si>
  <si>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</si>
  <si>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</si>
  <si>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</si>
  <si>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</si>
  <si>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</si>
  <si>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</si>
  <si>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</si>
  <si>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</si>
  <si>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</si>
  <si>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</si>
  <si>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</si>
  <si>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</si>
  <si>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</si>
  <si>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</si>
  <si>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</si>
  <si>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</si>
  <si>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</si>
  <si>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</si>
  <si>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</si>
  <si>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</si>
  <si>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</si>
  <si>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</si>
  <si>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</si>
  <si>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</si>
  <si>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</si>
  <si>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</si>
  <si>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</si>
  <si>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</si>
  <si>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</si>
  <si>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</si>
  <si>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</si>
  <si>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</si>
  <si>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</si>
  <si>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</si>
  <si>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</si>
  <si>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</si>
  <si>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</si>
  <si>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</si>
  <si>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</si>
  <si>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</si>
  <si>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</si>
  <si>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</si>
  <si>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</si>
  <si>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</si>
  <si>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</si>
  <si>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</si>
  <si>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</si>
  <si>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</si>
  <si>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</si>
  <si>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</si>
  <si>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</si>
  <si>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</si>
  <si>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</si>
  <si>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</si>
  <si>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</si>
  <si>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</si>
  <si>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</si>
  <si>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</si>
  <si>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</si>
  <si>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</si>
  <si>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</si>
  <si>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</si>
  <si>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</si>
  <si>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</si>
  <si>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</si>
  <si>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</si>
  <si>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</si>
  <si>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</si>
  <si>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</si>
  <si>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</si>
  <si>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</si>
  <si>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</si>
  <si>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</si>
  <si>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</si>
  <si>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</si>
  <si>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</si>
  <si>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</si>
  <si>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</si>
  <si>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</si>
  <si>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</si>
  <si>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</si>
  <si>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</si>
  <si>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</si>
  <si>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</si>
  <si>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</si>
  <si>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</si>
  <si>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</si>
  <si>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</si>
  <si>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</si>
  <si>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</si>
  <si>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</si>
  <si>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</si>
  <si>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</si>
  <si>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</si>
  <si>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</si>
  <si>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</si>
  <si>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</si>
  <si>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</si>
  <si>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</si>
  <si>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</si>
  <si>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</si>
  <si>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</si>
  <si>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</si>
  <si>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</si>
  <si>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</si>
  <si>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</si>
  <si>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</si>
  <si>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</si>
  <si>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</si>
  <si>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</si>
  <si>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</si>
  <si>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</si>
  <si>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</si>
  <si>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</si>
  <si>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</si>
  <si>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</si>
  <si>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</si>
  <si>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</si>
  <si>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</si>
  <si>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</si>
  <si>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</si>
  <si>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</si>
  <si>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</si>
  <si>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</si>
  <si>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</si>
  <si>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</si>
  <si>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</si>
  <si>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</si>
  <si>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</si>
  <si>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</si>
  <si>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</si>
  <si>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</si>
  <si>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</si>
  <si>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</si>
  <si>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</si>
  <si>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</si>
  <si>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</si>
  <si>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</si>
  <si>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</si>
  <si>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</si>
  <si>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</si>
  <si>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</si>
  <si>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</si>
  <si>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</si>
  <si>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</si>
  <si>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</si>
  <si>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</si>
  <si>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</si>
  <si>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</si>
  <si>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</si>
  <si>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</si>
  <si>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</si>
  <si>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</si>
  <si>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</si>
  <si>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</si>
  <si>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</si>
  <si>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</si>
  <si>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</si>
  <si>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</si>
  <si>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</si>
  <si>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</si>
  <si>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</si>
  <si>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</si>
  <si>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</si>
  <si>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</si>
  <si>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</si>
  <si>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</si>
  <si>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</si>
  <si>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</si>
  <si>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</si>
  <si>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</si>
  <si>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</si>
  <si>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</si>
  <si>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</si>
  <si>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</si>
  <si>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</si>
  <si>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</si>
  <si>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</si>
  <si>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</si>
  <si>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</si>
  <si>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</si>
  <si>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</si>
  <si>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</si>
  <si>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</si>
  <si>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</si>
  <si>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</si>
  <si>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</si>
  <si>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</si>
  <si>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</si>
  <si>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</si>
  <si>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</si>
  <si>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</si>
  <si>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</si>
  <si>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</si>
  <si>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</si>
  <si>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</si>
  <si>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</si>
  <si>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</si>
  <si>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</si>
  <si>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</si>
  <si>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</si>
  <si>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</si>
  <si>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</si>
  <si>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</si>
  <si>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</si>
  <si>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</si>
  <si>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</si>
  <si>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</si>
  <si>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</si>
  <si>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</si>
  <si>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</si>
  <si>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</si>
  <si>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</si>
  <si>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</si>
  <si>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</si>
  <si>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</si>
  <si>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</si>
  <si>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</si>
  <si>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</si>
  <si>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</si>
  <si>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</si>
  <si>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</si>
  <si>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</si>
  <si>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</si>
  <si>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</si>
  <si>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</si>
  <si>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</si>
  <si>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</si>
  <si>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</si>
  <si>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</si>
  <si>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</si>
  <si>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</si>
  <si>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</si>
  <si>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</si>
  <si>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</si>
  <si>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</si>
  <si>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</si>
  <si>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</si>
  <si>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</si>
  <si>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</si>
  <si>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</si>
  <si>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</si>
  <si>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</si>
  <si>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</si>
  <si>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</si>
  <si>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</si>
  <si>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</si>
  <si>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</si>
  <si>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</si>
  <si>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</si>
  <si>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</si>
  <si>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</si>
  <si>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</si>
  <si>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</si>
  <si>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</si>
  <si>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</si>
  <si>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</si>
  <si>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</si>
  <si>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</si>
  <si>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</si>
  <si>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</si>
  <si>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</si>
  <si>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</si>
  <si>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</si>
  <si>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</si>
  <si>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</si>
  <si>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</si>
  <si>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</si>
  <si>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</si>
  <si>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</si>
  <si>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</si>
  <si>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</si>
  <si>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</si>
  <si>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</si>
  <si>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</si>
  <si>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</si>
  <si>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</si>
  <si>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</si>
  <si>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</si>
  <si>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</si>
  <si>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</si>
  <si>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</si>
  <si>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</si>
  <si>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</si>
  <si>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</si>
  <si>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</si>
  <si>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</si>
  <si>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</si>
  <si>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</si>
  <si>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</si>
  <si>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</si>
  <si>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</si>
  <si>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</si>
  <si>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</si>
  <si>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</si>
  <si>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</si>
  <si>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</si>
  <si>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</si>
  <si>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</si>
  <si>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</si>
  <si>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</si>
  <si>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</si>
  <si>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</si>
  <si>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</si>
  <si>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</si>
  <si>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</si>
  <si>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</si>
  <si>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</si>
  <si>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</si>
  <si>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</si>
  <si>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</si>
  <si>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</si>
  <si>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</si>
  <si>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</si>
  <si>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</si>
  <si>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</si>
  <si>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</si>
  <si>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</si>
  <si>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</si>
  <si>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</si>
  <si>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</si>
  <si>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</si>
  <si>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</si>
  <si>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</si>
  <si>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</si>
  <si>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</si>
  <si>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</si>
  <si>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</si>
  <si>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</si>
  <si>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</si>
  <si>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</si>
  <si>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</si>
  <si>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</si>
  <si>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</si>
  <si>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</si>
  <si>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</si>
  <si>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</si>
  <si>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</si>
  <si>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</si>
  <si>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</si>
  <si>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</si>
  <si>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</si>
  <si>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</si>
  <si>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</si>
  <si>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</si>
  <si>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</si>
  <si>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</si>
  <si>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</si>
  <si>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</si>
  <si>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</si>
  <si>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</si>
  <si>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</si>
  <si>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</si>
  <si>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</si>
  <si>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</si>
  <si>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</si>
  <si>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</si>
  <si>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</si>
  <si>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</si>
  <si>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</si>
  <si>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</si>
  <si>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</si>
  <si>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</si>
  <si>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</si>
  <si>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</si>
  <si>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</si>
  <si>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</si>
  <si>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</si>
  <si>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</si>
  <si>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</si>
  <si>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</si>
  <si>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</si>
  <si>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</si>
  <si>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</si>
  <si>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</si>
  <si>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</si>
  <si>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</si>
  <si>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</si>
  <si>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</si>
  <si>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</si>
  <si>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</si>
  <si>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</si>
  <si>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</si>
  <si>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</si>
  <si>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</si>
  <si>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</si>
  <si>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</si>
  <si>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</si>
  <si>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</si>
  <si>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</si>
  <si>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</si>
  <si>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</si>
  <si>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</si>
  <si>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</si>
  <si>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</si>
  <si>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</si>
  <si>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</si>
  <si>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</si>
  <si>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</si>
  <si>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</si>
  <si>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</si>
  <si>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</si>
  <si>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</si>
  <si>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</si>
  <si>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</si>
  <si>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</si>
  <si>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</si>
  <si>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</si>
  <si>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</si>
  <si>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</si>
  <si>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</si>
  <si>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</si>
  <si>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</si>
  <si>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</si>
  <si>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</si>
  <si>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</si>
  <si>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</si>
  <si>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</si>
  <si>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</si>
  <si>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</si>
  <si>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</si>
  <si>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</si>
  <si>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</si>
  <si>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</si>
  <si>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</si>
  <si>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</si>
  <si>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</si>
  <si>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</si>
  <si>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</si>
  <si>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</si>
  <si>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</si>
  <si>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</si>
  <si>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</si>
  <si>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</si>
  <si>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</si>
  <si>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</si>
  <si>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</si>
  <si>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</si>
  <si>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</si>
  <si>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</si>
  <si>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</si>
  <si>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</si>
  <si>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</si>
  <si>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</si>
  <si>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</si>
  <si>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</si>
  <si>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</si>
  <si>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</si>
  <si>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</si>
  <si>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</si>
  <si>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</si>
  <si>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</si>
  <si>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</si>
  <si>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</si>
  <si>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</si>
  <si>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</si>
  <si>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</si>
  <si>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</si>
  <si>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</si>
  <si>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</si>
  <si>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</si>
  <si>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</si>
  <si>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</si>
  <si>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</si>
  <si>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</si>
  <si>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</si>
  <si>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</si>
  <si>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</si>
  <si>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</si>
  <si>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</si>
  <si>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</si>
  <si>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</si>
  <si>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</si>
  <si>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</si>
  <si>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</si>
  <si>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</si>
  <si>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</si>
  <si>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</si>
  <si>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</si>
  <si>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</si>
  <si>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</si>
  <si>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</si>
  <si>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</si>
  <si>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</si>
  <si>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</si>
  <si>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</si>
  <si>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</si>
  <si>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</si>
  <si>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</si>
  <si>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</si>
  <si>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</si>
  <si>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</si>
  <si>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</si>
  <si>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</si>
  <si>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</si>
  <si>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</si>
  <si>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</si>
  <si>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</si>
  <si>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</si>
  <si>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</si>
  <si>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</si>
  <si>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</si>
  <si>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</si>
  <si>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</si>
  <si>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</si>
  <si>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</si>
  <si>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</si>
  <si>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</si>
  <si>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</si>
  <si>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</si>
  <si>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</si>
  <si>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</si>
  <si>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</si>
  <si>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</si>
  <si>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</si>
  <si>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</si>
  <si>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</si>
  <si>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</si>
  <si>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</si>
  <si>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</si>
  <si>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</si>
  <si>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</si>
  <si>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</si>
  <si>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</si>
  <si>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</si>
  <si>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</si>
  <si>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</si>
  <si>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</si>
  <si>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</si>
  <si>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</si>
  <si>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</si>
  <si>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</si>
  <si>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</si>
  <si>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</si>
  <si>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</si>
  <si>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</si>
  <si>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</si>
  <si>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</si>
  <si>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</si>
  <si>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</si>
  <si>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</si>
  <si>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</si>
  <si>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</si>
  <si>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</si>
  <si>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</si>
  <si>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</si>
  <si>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</si>
  <si>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</si>
  <si>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</si>
  <si>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</si>
  <si>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</si>
  <si>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</si>
  <si>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</si>
  <si>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</si>
  <si>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</si>
  <si>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</si>
  <si>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</si>
  <si>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</si>
  <si>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</si>
  <si>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</si>
  <si>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</si>
  <si>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</si>
  <si>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</si>
  <si>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</si>
  <si>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</si>
  <si>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</si>
  <si>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</si>
  <si>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</si>
  <si>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</si>
  <si>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</si>
  <si>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</si>
  <si>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</si>
  <si>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</si>
  <si>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</si>
  <si>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</si>
  <si>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</si>
  <si>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</si>
  <si>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</si>
  <si>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</si>
  <si>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</si>
  <si>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</si>
  <si>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</si>
  <si>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</si>
  <si>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</si>
  <si>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</si>
  <si>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</si>
  <si>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</si>
  <si>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</si>
  <si>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</si>
  <si>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</si>
  <si>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</si>
  <si>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</si>
  <si>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</si>
  <si>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</si>
  <si>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</si>
  <si>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</si>
  <si>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</si>
  <si>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</si>
  <si>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</si>
  <si>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</si>
  <si>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</si>
  <si>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</si>
  <si>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</si>
  <si>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</si>
  <si>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</si>
  <si>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</si>
  <si>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</si>
  <si>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</si>
  <si>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</si>
  <si>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</si>
  <si>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</si>
  <si>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</si>
  <si>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</si>
  <si>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</si>
  <si>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</si>
  <si>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</si>
  <si>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</si>
  <si>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</si>
  <si>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</si>
  <si>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</si>
  <si>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</si>
  <si>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</si>
  <si>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</si>
  <si>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</si>
  <si>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</si>
  <si>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</si>
  <si>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</si>
  <si>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</si>
  <si>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</si>
  <si>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</si>
  <si>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</si>
  <si>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</si>
  <si>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</si>
  <si>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</si>
  <si>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</si>
  <si>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</si>
  <si>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</si>
  <si>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</si>
  <si>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</si>
  <si>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</si>
  <si>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</si>
  <si>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</si>
  <si>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</si>
  <si>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</si>
  <si>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</si>
  <si>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</si>
  <si>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</si>
  <si>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</si>
  <si>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</si>
  <si>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</si>
  <si>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</si>
  <si>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</si>
  <si>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</si>
  <si>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</si>
  <si>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</si>
  <si>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</si>
  <si>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</si>
  <si>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</si>
  <si>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</si>
  <si>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</si>
  <si>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</si>
  <si>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</si>
  <si>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</si>
  <si>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</si>
  <si>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</si>
  <si>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</si>
  <si>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</si>
  <si>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</si>
  <si>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</si>
  <si>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</si>
  <si>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</si>
  <si>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</si>
  <si>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</si>
  <si>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</si>
  <si>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</si>
  <si>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</si>
  <si>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</si>
  <si>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</si>
  <si>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</si>
  <si>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</si>
  <si>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</si>
  <si>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</si>
  <si>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</si>
  <si>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</si>
  <si>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</si>
  <si>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</si>
  <si>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</si>
  <si>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</si>
  <si>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</si>
  <si>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</si>
  <si>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</si>
  <si>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</si>
  <si>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</si>
  <si>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</si>
  <si>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</si>
  <si>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</si>
  <si>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</si>
  <si>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</si>
  <si>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</si>
  <si>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</si>
  <si>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</si>
  <si>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</si>
  <si>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</si>
  <si>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</si>
  <si>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</si>
  <si>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</si>
  <si>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</si>
  <si>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</si>
  <si>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</si>
  <si>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</si>
  <si>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</si>
  <si>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</si>
  <si>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</si>
  <si>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</si>
  <si>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</si>
  <si>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</si>
  <si>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</si>
  <si>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</si>
  <si>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</si>
  <si>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</si>
  <si>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</si>
  <si>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</si>
  <si>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</si>
  <si>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</si>
  <si>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</si>
  <si>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</si>
  <si>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</si>
  <si>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</si>
  <si>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</si>
  <si>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</si>
  <si>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</si>
  <si>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</si>
  <si>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</si>
  <si>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</si>
  <si>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</si>
  <si>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</si>
  <si>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</si>
  <si>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</si>
  <si>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</si>
  <si>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</si>
  <si>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</si>
  <si>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</si>
  <si>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</si>
  <si>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</si>
  <si>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</si>
  <si>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</si>
  <si>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</si>
  <si>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</si>
  <si>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</si>
  <si>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</si>
  <si>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</si>
  <si>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</si>
  <si>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</si>
  <si>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</si>
  <si>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</si>
  <si>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</si>
  <si>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</si>
  <si>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</si>
  <si>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</si>
  <si>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</si>
  <si>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</si>
  <si>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</si>
  <si>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</si>
  <si>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</si>
  <si>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</si>
  <si>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</si>
  <si>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</si>
  <si>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</si>
  <si>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</si>
  <si>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</si>
  <si>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</si>
  <si>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</si>
  <si>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</si>
  <si>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</si>
  <si>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</si>
  <si>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</si>
  <si>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</si>
  <si>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</si>
  <si>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</si>
  <si>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</si>
  <si>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</si>
  <si>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</si>
  <si>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</si>
  <si>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</si>
  <si>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</si>
  <si>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</si>
  <si>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</si>
  <si>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</si>
  <si>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</si>
  <si>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</si>
  <si>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</si>
  <si>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</si>
  <si>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</si>
  <si>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</si>
  <si>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</si>
  <si>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</si>
  <si>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</si>
  <si>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</si>
  <si>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</si>
  <si>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</si>
  <si>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</si>
  <si>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</si>
  <si>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</si>
  <si>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</si>
  <si>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</si>
  <si>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</si>
  <si>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</si>
  <si>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</si>
  <si>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</si>
  <si>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</si>
  <si>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</si>
  <si>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</si>
  <si>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</si>
  <si>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</si>
  <si>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</si>
  <si>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</si>
  <si>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</si>
  <si>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</si>
  <si>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</si>
  <si>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</si>
  <si>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</si>
  <si>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</si>
  <si>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</si>
  <si>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</si>
  <si>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</si>
  <si>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</si>
  <si>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</si>
  <si>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</si>
  <si>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</si>
  <si>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</si>
  <si>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</si>
  <si>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</si>
  <si>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</si>
  <si>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</si>
  <si>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</si>
  <si>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</si>
  <si>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</si>
  <si>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</si>
  <si>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</si>
  <si>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</si>
  <si>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</si>
  <si>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</si>
  <si>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</si>
  <si>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</si>
  <si>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</si>
  <si>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</si>
  <si>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</si>
  <si>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</si>
  <si>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</si>
  <si>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</si>
  <si>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</si>
  <si>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</si>
  <si>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</si>
  <si>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</si>
  <si>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</si>
  <si>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</si>
  <si>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</si>
  <si>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</si>
  <si>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</si>
  <si>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</si>
  <si>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</si>
  <si>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</si>
  <si>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</si>
  <si>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</si>
  <si>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</si>
  <si>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</si>
  <si>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</si>
  <si>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</si>
  <si>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</si>
  <si>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</si>
  <si>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</si>
  <si>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</si>
  <si>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</si>
  <si>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</si>
  <si>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</si>
  <si>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</si>
  <si>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</si>
  <si>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</si>
  <si>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</si>
  <si>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</si>
  <si>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</si>
  <si>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</si>
  <si>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</si>
  <si>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</si>
  <si>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</si>
  <si>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</si>
  <si>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</si>
  <si>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</si>
  <si>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</si>
  <si>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</si>
  <si>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</si>
  <si>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</si>
  <si>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</si>
  <si>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</si>
  <si>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</si>
  <si>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</si>
  <si>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</si>
  <si>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</si>
  <si>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</si>
  <si>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</si>
  <si>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</si>
  <si>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</si>
  <si>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</si>
  <si>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</si>
  <si>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</si>
  <si>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</si>
  <si>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</si>
  <si>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</si>
  <si>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</si>
  <si>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</si>
  <si>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</si>
  <si>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</si>
  <si>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</si>
  <si>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</si>
  <si>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</si>
  <si>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</si>
  <si>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</si>
  <si>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</si>
  <si>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</si>
  <si>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</si>
  <si>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</si>
  <si>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</si>
  <si>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</si>
  <si>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</si>
  <si>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</si>
  <si>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</si>
  <si>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</si>
  <si>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</si>
  <si>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</si>
  <si>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</si>
  <si>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</si>
  <si>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</si>
  <si>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</si>
  <si>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</si>
  <si>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</si>
  <si>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</si>
  <si>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</si>
  <si>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</si>
  <si>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</si>
  <si>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</si>
  <si>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</si>
  <si>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</si>
  <si>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</si>
  <si>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</si>
  <si>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</si>
  <si>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</si>
  <si>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</si>
  <si>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</si>
  <si>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</si>
  <si>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</si>
  <si>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</si>
  <si>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</si>
  <si>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</si>
  <si>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</si>
  <si>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</si>
  <si>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</si>
  <si>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</si>
  <si>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</si>
  <si>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</si>
  <si>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</si>
  <si>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</si>
  <si>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</si>
  <si>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</si>
  <si>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</si>
  <si>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</si>
  <si>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</si>
  <si>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</si>
  <si>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</si>
  <si>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</si>
  <si>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</si>
  <si>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</si>
  <si>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</si>
  <si>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</si>
  <si>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</si>
  <si>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</si>
  <si>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</si>
  <si>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</si>
  <si>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</si>
  <si>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</si>
  <si>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</si>
  <si>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</si>
  <si>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</si>
  <si>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</si>
  <si>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</si>
  <si>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</si>
  <si>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</si>
  <si>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</si>
  <si>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</si>
  <si>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</si>
  <si>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</si>
  <si>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</si>
  <si>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</si>
  <si>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</si>
  <si>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</si>
  <si>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</si>
  <si>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</si>
  <si>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</si>
  <si>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</si>
  <si>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</si>
  <si>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</si>
  <si>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</si>
  <si>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</si>
  <si>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</si>
  <si>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</si>
  <si>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</si>
  <si>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</si>
  <si>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</si>
  <si>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</si>
  <si>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</si>
  <si>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</si>
  <si>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</si>
  <si>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</si>
  <si>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</si>
  <si>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</si>
  <si>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</si>
  <si>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</si>
  <si>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</si>
  <si>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</si>
  <si>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</si>
  <si>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</si>
  <si>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</si>
  <si>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</si>
  <si>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</si>
  <si>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</si>
  <si>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</si>
  <si>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</si>
  <si>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</si>
  <si>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</si>
  <si>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</si>
  <si>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</si>
  <si>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</si>
  <si>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</si>
  <si>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</si>
  <si>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</si>
  <si>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</si>
  <si>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</si>
  <si>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</si>
  <si>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</si>
  <si>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</si>
  <si>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</si>
  <si>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</si>
  <si>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</si>
  <si>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</si>
  <si>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</si>
  <si>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</si>
  <si>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</si>
  <si>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</si>
  <si>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</si>
  <si>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</si>
  <si>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</si>
  <si>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</si>
  <si>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</si>
  <si>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</si>
  <si>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</si>
  <si>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</si>
  <si>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</si>
  <si>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</si>
  <si>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</si>
  <si>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</si>
  <si>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</si>
  <si>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</si>
  <si>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</si>
  <si>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</si>
  <si>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</si>
  <si>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</si>
  <si>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</si>
  <si>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</si>
  <si>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</si>
  <si>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</si>
  <si>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</si>
  <si>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</si>
  <si>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</si>
  <si>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</si>
  <si>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</si>
  <si>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</si>
  <si>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</si>
  <si>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</si>
  <si>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</si>
  <si>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</si>
  <si>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</si>
  <si>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</si>
  <si>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</si>
  <si>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</si>
  <si>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</si>
  <si>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</si>
  <si>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</si>
  <si>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</si>
  <si>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</si>
  <si>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</si>
  <si>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</si>
  <si>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</si>
  <si>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</si>
  <si>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</si>
  <si>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</si>
  <si>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</si>
  <si>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</si>
  <si>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</si>
  <si>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</si>
  <si>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</si>
  <si>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</si>
  <si>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</si>
  <si>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</si>
  <si>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</si>
  <si>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</si>
  <si>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</si>
  <si>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</si>
  <si>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</si>
  <si>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</si>
  <si>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</si>
  <si>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</si>
  <si>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</si>
  <si>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</si>
  <si>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</si>
  <si>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</si>
  <si>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</si>
  <si>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</si>
  <si>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</si>
  <si>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</si>
  <si>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</si>
  <si>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</si>
  <si>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</si>
  <si>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</si>
  <si>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</si>
  <si>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</si>
  <si>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</si>
  <si>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</si>
  <si>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</si>
  <si>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</si>
  <si>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</si>
  <si>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</si>
  <si>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</si>
  <si>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</si>
  <si>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</si>
  <si>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</si>
  <si>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</si>
  <si>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</si>
  <si>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</si>
  <si>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</si>
  <si>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</si>
  <si>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</si>
  <si>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</si>
  <si>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</si>
  <si>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</si>
  <si>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</si>
  <si>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</si>
  <si>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</si>
  <si>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</si>
  <si>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</si>
  <si>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</si>
  <si>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</si>
  <si>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</si>
  <si>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</si>
  <si>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</si>
  <si>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</si>
  <si>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</si>
  <si>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</si>
  <si>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</si>
  <si>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</si>
  <si>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</si>
  <si>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</si>
  <si>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</si>
  <si>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</si>
  <si>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</si>
  <si>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</si>
  <si>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</si>
  <si>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</si>
  <si>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</si>
  <si>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</si>
  <si>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</si>
  <si>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</si>
  <si>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</si>
  <si>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</si>
  <si>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</si>
  <si>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</si>
  <si>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</si>
  <si>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</si>
  <si>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</si>
  <si>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</si>
  <si>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</si>
  <si>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</si>
  <si>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</si>
  <si>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</si>
  <si>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</si>
  <si>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</si>
  <si>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</si>
  <si>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</si>
  <si>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</si>
  <si>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</si>
  <si>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</si>
  <si>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</si>
  <si>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</si>
  <si>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</si>
  <si>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</si>
  <si>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</si>
  <si>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</si>
  <si>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</si>
  <si>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</si>
  <si>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</si>
  <si>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</si>
  <si>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</si>
  <si>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</si>
  <si>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</si>
  <si>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</si>
  <si>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</si>
  <si>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</si>
  <si>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</si>
  <si>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</si>
  <si>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</si>
  <si>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</si>
  <si>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</si>
  <si>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</si>
  <si>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</si>
  <si>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</si>
  <si>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</si>
  <si>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</si>
  <si>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</si>
  <si>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</si>
  <si>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</si>
  <si>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</si>
  <si>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</si>
  <si>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</si>
  <si>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</si>
  <si>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</si>
  <si>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</si>
  <si>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</si>
  <si>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</si>
  <si>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</si>
  <si>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</si>
  <si>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</si>
  <si>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</si>
  <si>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</si>
  <si>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</si>
  <si>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</si>
  <si>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</si>
  <si>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</si>
  <si>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</si>
  <si>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</si>
  <si>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</si>
  <si>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</si>
  <si>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</si>
  <si>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</si>
  <si>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</si>
  <si>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</si>
  <si>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</si>
  <si>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</si>
  <si>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</si>
  <si>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</si>
  <si>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</si>
  <si>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</si>
  <si>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</si>
  <si>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</si>
  <si>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</si>
  <si>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</si>
  <si>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</si>
  <si>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</si>
  <si>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</si>
  <si>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</si>
  <si>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</si>
  <si>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</si>
  <si>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</si>
  <si>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</si>
  <si>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</si>
  <si>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</si>
  <si>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</si>
  <si>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</si>
  <si>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</si>
  <si>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</si>
  <si>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</si>
  <si>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</si>
  <si>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</si>
  <si>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</si>
  <si>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</si>
  <si>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</si>
  <si>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</si>
  <si>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</si>
  <si>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</si>
  <si>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</si>
  <si>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</si>
  <si>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</si>
  <si>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</si>
  <si>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</si>
  <si>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</si>
  <si>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</si>
  <si>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</si>
  <si>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</si>
  <si>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</si>
  <si>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</si>
  <si>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</si>
  <si>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</si>
  <si>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</si>
  <si>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</si>
  <si>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</si>
  <si>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</si>
  <si>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</si>
  <si>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</si>
  <si>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</si>
  <si>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</si>
  <si>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</si>
  <si>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</si>
  <si>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</si>
  <si>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</si>
  <si>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</si>
  <si>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</si>
  <si>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</si>
  <si>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</si>
  <si>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</si>
  <si>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</si>
  <si>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</si>
  <si>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</si>
  <si>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</si>
  <si>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</si>
  <si>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</si>
  <si>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</si>
  <si>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</si>
  <si>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</si>
  <si>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</si>
  <si>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</si>
  <si>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</si>
  <si>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</si>
  <si>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</si>
  <si>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</si>
  <si>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</si>
  <si>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</si>
  <si>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</si>
  <si>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</si>
  <si>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</si>
  <si>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</si>
  <si>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</si>
  <si>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</si>
  <si>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</si>
  <si>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</si>
  <si>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</si>
  <si>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</si>
  <si>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</si>
  <si>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</si>
  <si>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</si>
  <si>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</si>
  <si>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</si>
  <si>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</si>
  <si>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</si>
  <si>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</si>
  <si>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</si>
  <si>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</si>
  <si>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</si>
  <si>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</si>
  <si>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</si>
  <si>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</si>
  <si>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</si>
  <si>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</si>
  <si>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</si>
  <si>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</si>
  <si>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</si>
  <si>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</si>
  <si>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</si>
  <si>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</si>
  <si>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</si>
  <si>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</si>
  <si>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</si>
  <si>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</si>
  <si>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</si>
  <si>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</si>
  <si>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</si>
  <si>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</si>
  <si>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</si>
  <si>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</si>
  <si>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</si>
  <si>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</si>
  <si>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</si>
  <si>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</si>
  <si>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</si>
  <si>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</si>
  <si>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</si>
  <si>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</si>
  <si>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</si>
  <si>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</si>
  <si>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</si>
  <si>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</si>
  <si>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</si>
  <si>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</si>
  <si>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</si>
  <si>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</si>
  <si>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</si>
  <si>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</si>
  <si>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</si>
  <si>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</si>
  <si>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</si>
  <si>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</si>
  <si>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</si>
  <si>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</si>
  <si>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</si>
  <si>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</si>
  <si>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</si>
  <si>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</si>
  <si>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</si>
  <si>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</si>
  <si>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</si>
  <si>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</si>
  <si>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</si>
  <si>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</si>
  <si>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</si>
  <si>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</si>
  <si>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</si>
  <si>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</si>
  <si>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</si>
  <si>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</si>
  <si>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</si>
  <si>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</si>
  <si>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</si>
  <si>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</si>
  <si>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</si>
  <si>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</si>
  <si>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</si>
  <si>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</si>
  <si>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</si>
  <si>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</si>
  <si>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</si>
  <si>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</si>
  <si>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</si>
  <si>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</si>
  <si>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</si>
  <si>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</si>
  <si>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</si>
  <si>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</si>
  <si>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</si>
  <si>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</si>
  <si>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</si>
  <si>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</si>
  <si>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</si>
  <si>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</si>
  <si>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</si>
  <si>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</si>
  <si>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</si>
  <si>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</si>
  <si>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</si>
  <si>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</si>
  <si>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</si>
  <si>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</si>
  <si>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</si>
  <si>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</si>
  <si>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</si>
  <si>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</si>
  <si>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</si>
  <si>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</si>
  <si>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</si>
  <si>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</si>
  <si>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</si>
  <si>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</si>
  <si>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</si>
  <si>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</si>
  <si>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</si>
  <si>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</si>
  <si>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</si>
  <si>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</si>
  <si>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</si>
  <si>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</si>
  <si>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</si>
  <si>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</si>
  <si>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</si>
  <si>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</si>
  <si>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</si>
  <si>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</si>
  <si>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</si>
  <si>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</si>
  <si>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</si>
  <si>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</si>
  <si>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</si>
  <si>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</si>
  <si>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</si>
  <si>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</si>
  <si>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</si>
  <si>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</si>
  <si>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</si>
  <si>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</si>
  <si>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</si>
  <si>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</si>
  <si>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</si>
  <si>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</si>
  <si>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</si>
  <si>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</si>
  <si>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</si>
  <si>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</si>
  <si>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</si>
  <si>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</si>
  <si>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</si>
  <si>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</si>
  <si>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</si>
  <si>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</si>
  <si>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</si>
  <si>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</si>
  <si>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</si>
  <si>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</si>
  <si>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</si>
  <si>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</si>
  <si>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</si>
  <si>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</si>
  <si>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</si>
  <si>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</si>
  <si>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</si>
  <si>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</si>
  <si>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</si>
  <si>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</si>
  <si>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</si>
  <si>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</si>
  <si>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</si>
  <si>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</si>
  <si>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</si>
  <si>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</si>
  <si>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</si>
  <si>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</si>
  <si>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</si>
  <si>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</si>
  <si>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</si>
  <si>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</si>
  <si>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</si>
  <si>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</si>
  <si>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</si>
  <si>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</si>
  <si>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</si>
  <si>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</si>
  <si>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</si>
  <si>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</si>
  <si>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</si>
  <si>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</si>
  <si>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</si>
  <si>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</si>
  <si>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</si>
  <si>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</si>
  <si>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</si>
  <si>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</si>
  <si>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</si>
  <si>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</si>
  <si>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</si>
  <si>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</si>
  <si>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</si>
  <si>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</si>
  <si>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</si>
  <si>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</si>
  <si>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</si>
  <si>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</si>
  <si>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</si>
  <si>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</si>
  <si>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</si>
  <si>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</si>
  <si>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</si>
  <si>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</si>
  <si>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</si>
  <si>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</si>
  <si>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</si>
  <si>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</si>
  <si>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</si>
  <si>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</si>
  <si>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</si>
  <si>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</si>
  <si>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</si>
  <si>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</si>
  <si>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</si>
  <si>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</si>
  <si>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</si>
  <si>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</si>
  <si>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</si>
  <si>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</si>
  <si>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</si>
  <si>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</si>
  <si>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</si>
  <si>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</si>
  <si>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</si>
  <si>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</si>
  <si>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</si>
  <si>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</si>
  <si>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</si>
  <si>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</si>
  <si>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</si>
  <si>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</si>
  <si>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</si>
  <si>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</si>
  <si>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</si>
  <si>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</si>
  <si>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</si>
  <si>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</si>
  <si>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</si>
  <si>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</si>
  <si>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</si>
  <si>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</si>
  <si>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</si>
  <si>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</si>
  <si>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</si>
  <si>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</si>
  <si>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</si>
  <si>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</si>
  <si>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</si>
  <si>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</si>
  <si>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</si>
  <si>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</si>
  <si>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</si>
  <si>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</si>
  <si>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</si>
  <si>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</si>
  <si>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</si>
  <si>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</si>
  <si>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</si>
  <si>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</si>
  <si>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</si>
  <si>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</si>
  <si>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</si>
  <si>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</si>
  <si>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</si>
  <si>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</si>
  <si>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</si>
  <si>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</si>
  <si>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</si>
  <si>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</si>
  <si>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</si>
  <si>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</si>
  <si>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</si>
  <si>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</si>
  <si>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</si>
  <si>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</si>
  <si>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</si>
  <si>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</si>
  <si>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</si>
  <si>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</si>
  <si>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</si>
  <si>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</si>
  <si>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</si>
  <si>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</si>
  <si>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</si>
  <si>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</si>
  <si>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</si>
  <si>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</si>
  <si>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</si>
  <si>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</si>
  <si>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</si>
  <si>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</si>
  <si>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</si>
  <si>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</si>
  <si>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</si>
  <si>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</si>
  <si>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</si>
  <si>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</si>
  <si>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</si>
  <si>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</si>
  <si>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</si>
  <si>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</si>
  <si>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</si>
  <si>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</si>
  <si>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</si>
  <si>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</si>
  <si>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</si>
  <si>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</si>
  <si>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</si>
  <si>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</si>
  <si>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</si>
  <si>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</si>
  <si>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</si>
  <si>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</si>
  <si>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</si>
  <si>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</si>
  <si>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</si>
  <si>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</si>
  <si>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</si>
  <si>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</si>
  <si>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</si>
  <si>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</si>
  <si>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</si>
  <si>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</si>
  <si>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</si>
  <si>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</si>
  <si>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</si>
  <si>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</si>
  <si>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</si>
  <si>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</si>
  <si>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</si>
  <si>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</si>
  <si>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</si>
  <si>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</si>
  <si>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</si>
  <si>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</si>
  <si>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</si>
  <si>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</si>
  <si>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</si>
  <si>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</si>
  <si>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</si>
  <si>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</si>
  <si>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</si>
  <si>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</si>
  <si>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</si>
  <si>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</si>
  <si>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</si>
  <si>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</si>
  <si>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</si>
  <si>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</si>
  <si>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</si>
  <si>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</si>
  <si>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</si>
  <si>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</si>
  <si>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</si>
  <si>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</si>
  <si>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</si>
  <si>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</si>
  <si>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</si>
  <si>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</si>
  <si>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</si>
  <si>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</si>
  <si>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</si>
  <si>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</si>
  <si>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</si>
  <si>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</si>
  <si>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</si>
  <si>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</si>
  <si>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</si>
  <si>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</si>
  <si>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</si>
  <si>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</si>
  <si>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</si>
  <si>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</si>
  <si>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</si>
  <si>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</si>
  <si>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</si>
  <si>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</si>
  <si>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</si>
  <si>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</si>
  <si>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</si>
  <si>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</si>
  <si>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</si>
  <si>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</si>
  <si>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</si>
  <si>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</si>
  <si>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</si>
  <si>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</si>
  <si>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</si>
  <si>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</si>
  <si>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</si>
  <si>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</si>
  <si>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</si>
  <si>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</si>
  <si>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</si>
  <si>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</si>
  <si>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</si>
  <si>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</si>
  <si>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</si>
  <si>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</si>
  <si>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</si>
  <si>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</si>
  <si>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</si>
  <si>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</si>
  <si>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</si>
  <si>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</si>
  <si>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</si>
  <si>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</si>
  <si>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</si>
  <si>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</si>
  <si>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</si>
  <si>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</si>
  <si>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</si>
  <si>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</si>
  <si>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</si>
  <si>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</si>
  <si>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</si>
  <si>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</si>
  <si>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</si>
  <si>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</si>
  <si>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</si>
  <si>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</si>
  <si>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</si>
  <si>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</si>
  <si>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</si>
  <si>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</si>
  <si>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</si>
  <si>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</si>
  <si>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</si>
  <si>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</si>
  <si>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</si>
  <si>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</si>
  <si>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</si>
  <si>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</si>
  <si>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</si>
  <si>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</si>
  <si>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</si>
  <si>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</si>
  <si>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</si>
  <si>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</si>
  <si>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</si>
  <si>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</si>
  <si>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</si>
  <si>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</si>
  <si>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</si>
  <si>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</si>
  <si>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</si>
  <si>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</si>
  <si>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</si>
  <si>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</si>
  <si>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</si>
  <si>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</si>
  <si>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</si>
  <si>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</si>
  <si>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</si>
  <si>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</si>
  <si>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</si>
  <si>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</si>
  <si>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</si>
  <si>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</si>
  <si>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</si>
  <si>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</si>
  <si>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</si>
  <si>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</si>
  <si>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</si>
  <si>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</si>
  <si>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</si>
  <si>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</si>
  <si>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</si>
  <si>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</si>
  <si>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</si>
  <si>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</si>
  <si>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</si>
  <si>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</si>
  <si>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</si>
  <si>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</si>
  <si>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</si>
  <si>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</si>
  <si>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</si>
  <si>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</si>
  <si>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</si>
  <si>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</si>
  <si>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</si>
  <si>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</si>
  <si>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</si>
  <si>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</si>
  <si>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</si>
  <si>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</si>
  <si>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</si>
  <si>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</si>
  <si>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</si>
  <si>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</si>
  <si>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</si>
  <si>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</si>
  <si>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</si>
  <si>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</si>
  <si>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</si>
  <si>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</si>
  <si>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</si>
  <si>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</si>
  <si>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</si>
  <si>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</si>
  <si>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</si>
  <si>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</si>
  <si>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</si>
  <si>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</si>
  <si>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</si>
  <si>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</si>
  <si>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</si>
  <si>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</si>
  <si>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</si>
  <si>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</si>
  <si>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</si>
  <si>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</si>
  <si>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</si>
  <si>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</si>
  <si>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</si>
  <si>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</si>
  <si>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</si>
  <si>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</si>
  <si>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</si>
  <si>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</si>
  <si>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</si>
  <si>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</si>
  <si>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</si>
  <si>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</si>
  <si>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</si>
  <si>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</si>
  <si>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</si>
  <si>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</si>
  <si>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</si>
  <si>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</si>
  <si>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</si>
  <si>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</si>
  <si>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</si>
  <si>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</si>
  <si>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</si>
  <si>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</si>
  <si>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</si>
  <si>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</si>
  <si>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</si>
  <si>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</si>
  <si>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</si>
  <si>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</si>
  <si>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</si>
  <si>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</si>
  <si>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</si>
  <si>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</si>
  <si>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</si>
  <si>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</si>
  <si>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</si>
  <si>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</si>
  <si>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</si>
  <si>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</si>
  <si>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</si>
  <si>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</si>
  <si>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</si>
  <si>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</si>
  <si>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</si>
  <si>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</si>
  <si>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</si>
  <si>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</si>
  <si>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</si>
  <si>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</si>
  <si>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</si>
  <si>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</si>
  <si>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</si>
  <si>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</si>
  <si>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</si>
  <si>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</si>
  <si>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</si>
  <si>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</si>
  <si>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</si>
  <si>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</si>
  <si>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</si>
  <si>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</si>
  <si>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</si>
  <si>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</si>
  <si>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</si>
  <si>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</si>
  <si>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</si>
  <si>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</si>
  <si>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</si>
  <si>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</si>
  <si>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</si>
  <si>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</si>
  <si>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</si>
  <si>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</si>
  <si>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</si>
  <si>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</si>
  <si>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</si>
  <si>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</si>
  <si>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</si>
  <si>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</si>
  <si>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</si>
  <si>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</si>
  <si>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</si>
  <si>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</si>
  <si>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</si>
  <si>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</si>
  <si>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</si>
  <si>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</si>
  <si>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</si>
  <si>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</si>
  <si>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</si>
  <si>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</si>
  <si>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</si>
  <si>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</si>
  <si>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</si>
  <si>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</si>
  <si>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</si>
  <si>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</si>
  <si>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</si>
  <si>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</si>
  <si>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</si>
  <si>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</si>
  <si>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</si>
  <si>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</si>
  <si>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</si>
  <si>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</si>
  <si>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</si>
  <si>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</si>
  <si>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</si>
  <si>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</si>
  <si>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</si>
  <si>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</si>
  <si>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</si>
  <si>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</si>
  <si>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</si>
  <si>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</si>
  <si>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</si>
  <si>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</si>
  <si>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</si>
  <si>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</si>
  <si>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</si>
  <si>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</si>
  <si>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</si>
  <si>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</si>
  <si>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</si>
  <si>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</si>
  <si>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</si>
  <si>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</si>
  <si>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</si>
  <si>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</si>
  <si>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</si>
  <si>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</si>
  <si>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</si>
  <si>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</si>
  <si>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</si>
  <si>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</si>
  <si>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</si>
  <si>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</si>
  <si>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</si>
  <si>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</si>
  <si>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</si>
  <si>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</si>
  <si>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</si>
  <si>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</si>
  <si>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</si>
  <si>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</si>
  <si>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</si>
  <si>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</si>
  <si>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</si>
  <si>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</si>
  <si>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</si>
  <si>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</si>
  <si>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</si>
  <si>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</si>
  <si>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</si>
  <si>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</si>
  <si>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</si>
  <si>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</si>
  <si>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</si>
  <si>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</si>
  <si>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</si>
  <si>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</si>
  <si>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</si>
  <si>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</si>
  <si>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</si>
  <si>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</si>
  <si>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</si>
  <si>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</si>
  <si>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</si>
  <si>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</si>
  <si>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</si>
  <si>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</si>
  <si>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</si>
  <si>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</si>
  <si>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</si>
  <si>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</si>
  <si>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</si>
  <si>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</si>
  <si>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</si>
  <si>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</si>
  <si>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</si>
  <si>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</si>
  <si>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</si>
  <si>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</si>
  <si>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</si>
  <si>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</si>
  <si>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</si>
  <si>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</si>
  <si>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</si>
  <si>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</si>
  <si>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</si>
  <si>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</si>
  <si>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</si>
  <si>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</si>
  <si>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</si>
  <si>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</si>
  <si>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</si>
  <si>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</si>
  <si>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</si>
  <si>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</si>
  <si>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</si>
  <si>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</si>
  <si>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</si>
  <si>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</si>
  <si>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</si>
  <si>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</si>
  <si>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</si>
  <si>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</si>
  <si>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</si>
  <si>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</si>
  <si>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</si>
  <si>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</si>
  <si>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</si>
  <si>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</si>
  <si>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</si>
  <si>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</si>
  <si>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</si>
  <si>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</si>
  <si>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</si>
  <si>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</si>
  <si>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</si>
  <si>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</si>
  <si>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</si>
  <si>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</si>
  <si>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</si>
  <si>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</si>
  <si>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</si>
  <si>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</si>
  <si>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</si>
  <si>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</si>
  <si>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</si>
  <si>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</si>
  <si>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</si>
  <si>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</si>
  <si>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</si>
  <si>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</si>
  <si>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</si>
  <si>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</si>
  <si>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</si>
  <si>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</si>
  <si>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</si>
  <si>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</si>
  <si>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</si>
  <si>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</si>
  <si>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</si>
  <si>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</si>
  <si>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</si>
  <si>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</si>
  <si>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</si>
  <si>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</si>
  <si>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</si>
  <si>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</si>
  <si>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</si>
  <si>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</si>
  <si>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</si>
  <si>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</si>
  <si>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</si>
  <si>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</si>
  <si>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</si>
  <si>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</si>
  <si>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</si>
  <si>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</si>
  <si>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</si>
  <si>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</si>
  <si>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</si>
  <si>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</si>
  <si>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</si>
  <si>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</si>
  <si>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</si>
  <si>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</si>
  <si>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</si>
  <si>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</si>
  <si>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</si>
  <si>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</si>
  <si>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</si>
  <si>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</si>
  <si>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</si>
  <si>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</si>
  <si>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</si>
  <si>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</si>
  <si>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</si>
  <si>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</si>
  <si>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</si>
  <si>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</si>
  <si>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</si>
  <si>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</si>
  <si>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</si>
  <si>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</si>
  <si>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</si>
  <si>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</si>
  <si>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</si>
  <si>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</si>
  <si>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</si>
  <si>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</si>
  <si>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</si>
  <si>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</si>
  <si>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</si>
  <si>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</si>
  <si>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</si>
  <si>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</si>
  <si>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</si>
  <si>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</si>
  <si>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</si>
  <si>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</si>
  <si>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</si>
  <si>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</si>
  <si>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</si>
  <si>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</si>
  <si>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</si>
  <si>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</si>
  <si>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</si>
  <si>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</si>
  <si>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</si>
  <si>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</si>
  <si>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</si>
  <si>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</si>
  <si>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</si>
  <si>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</si>
  <si>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</si>
  <si>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</si>
  <si>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</si>
  <si>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</si>
  <si>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</si>
  <si>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</si>
  <si>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</si>
  <si>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</si>
  <si>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</si>
  <si>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</si>
  <si>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</si>
  <si>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</si>
  <si>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</si>
  <si>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</si>
  <si>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</si>
  <si>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</si>
  <si>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</si>
  <si>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</si>
  <si>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</si>
  <si>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</si>
  <si>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</si>
  <si>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</si>
  <si>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</si>
  <si>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</si>
  <si>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</si>
  <si>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</si>
  <si>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</si>
  <si>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</si>
  <si>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</si>
  <si>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</si>
  <si>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</si>
  <si>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</si>
  <si>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</si>
  <si>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</si>
  <si>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</si>
  <si>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</si>
  <si>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</si>
  <si>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</si>
  <si>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</si>
  <si>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</si>
  <si>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</si>
  <si>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</si>
  <si>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</si>
  <si>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</si>
  <si>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</si>
  <si>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</si>
  <si>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</si>
  <si>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</si>
  <si>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</si>
  <si>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</si>
  <si>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</si>
  <si>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</si>
  <si>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</si>
  <si>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</si>
  <si>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</si>
  <si>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</si>
  <si>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</si>
  <si>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</si>
  <si>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</si>
  <si>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</si>
  <si>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</si>
  <si>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</si>
  <si>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</si>
  <si>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</si>
  <si>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</si>
  <si>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</si>
  <si>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</si>
  <si>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</si>
  <si>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</si>
  <si>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</si>
  <si>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</si>
  <si>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</si>
  <si>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</si>
  <si>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</si>
  <si>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</si>
  <si>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</si>
  <si>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</si>
  <si>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</si>
  <si>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</si>
  <si>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</si>
  <si>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</si>
  <si>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</si>
  <si>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</si>
  <si>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</si>
  <si>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</si>
  <si>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</si>
  <si>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</si>
  <si>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</si>
  <si>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</si>
  <si>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</si>
  <si>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</si>
  <si>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</si>
  <si>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</si>
  <si>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</si>
  <si>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</si>
  <si>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</si>
  <si>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</si>
  <si>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</si>
  <si>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</si>
  <si>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</si>
  <si>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</si>
  <si>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</si>
  <si>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</si>
  <si>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</si>
  <si>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</si>
  <si>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</si>
  <si>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</si>
  <si>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</si>
  <si>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</si>
  <si>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</si>
  <si>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</si>
  <si>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</si>
  <si>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</si>
  <si>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</si>
  <si>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</si>
  <si>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</si>
  <si>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</si>
  <si>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</si>
  <si>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</si>
  <si>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</si>
  <si>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</si>
  <si>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</si>
  <si>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</si>
  <si>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</si>
  <si>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</si>
  <si>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</si>
  <si>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</si>
  <si>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</si>
  <si>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</si>
  <si>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</si>
  <si>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</si>
  <si>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</si>
  <si>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</si>
  <si>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</si>
  <si>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</si>
  <si>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</si>
  <si>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</si>
  <si>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</si>
  <si>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</si>
  <si>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</si>
  <si>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</si>
  <si>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</si>
  <si>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</si>
  <si>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</si>
  <si>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</si>
  <si>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</si>
  <si>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</si>
  <si>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</si>
  <si>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</si>
  <si>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</si>
  <si>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</si>
  <si>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</si>
  <si>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</si>
  <si>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</si>
  <si>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</si>
  <si>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</si>
  <si>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</si>
  <si>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</si>
  <si>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</si>
  <si>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</si>
  <si>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</si>
  <si>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</si>
  <si>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</si>
  <si>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</si>
  <si>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</si>
  <si>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</si>
  <si>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</si>
  <si>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</si>
  <si>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</si>
  <si>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</si>
  <si>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</si>
  <si>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</si>
  <si>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</si>
  <si>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</si>
  <si>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</si>
  <si>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</si>
  <si>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</si>
  <si>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</si>
  <si>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</si>
  <si>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</si>
  <si>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</si>
  <si>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</si>
  <si>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</si>
  <si>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</si>
  <si>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</si>
  <si>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</si>
  <si>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</si>
  <si>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</si>
  <si>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</si>
  <si>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</si>
  <si>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</si>
  <si>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</si>
  <si>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</si>
  <si>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</si>
  <si>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</si>
  <si>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</si>
  <si>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</si>
  <si>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</si>
  <si>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</si>
  <si>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</si>
  <si>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</si>
  <si>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</si>
  <si>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</si>
  <si>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</si>
  <si>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</si>
  <si>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</si>
  <si>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</si>
  <si>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</si>
  <si>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</si>
  <si>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</si>
  <si>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</si>
  <si>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</si>
  <si>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</si>
  <si>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</si>
  <si>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</si>
  <si>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</si>
  <si>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</si>
  <si>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</si>
  <si>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</si>
  <si>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</si>
  <si>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</si>
  <si>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</si>
  <si>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</si>
  <si>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</si>
  <si>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</si>
  <si>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</si>
  <si>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</si>
  <si>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</si>
  <si>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</si>
  <si>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</si>
  <si>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</si>
  <si>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</si>
  <si>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</si>
  <si>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</si>
  <si>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</si>
  <si>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</si>
  <si>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</si>
  <si>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</si>
  <si>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</si>
  <si>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</si>
  <si>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</si>
  <si>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</si>
  <si>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</si>
  <si>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</si>
  <si>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</si>
  <si>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</si>
  <si>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</si>
  <si>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</si>
  <si>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</si>
  <si>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</si>
  <si>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</si>
  <si>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</si>
  <si>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</si>
  <si>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</si>
  <si>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</si>
  <si>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</si>
  <si>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</si>
  <si>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</si>
  <si>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</si>
  <si>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</si>
  <si>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</si>
  <si>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</si>
  <si>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</si>
  <si>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</si>
  <si>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</si>
  <si>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</si>
  <si>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</si>
  <si>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</si>
  <si>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</si>
  <si>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</si>
  <si>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</si>
  <si>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</si>
  <si>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</si>
  <si>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</si>
  <si>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</si>
  <si>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</si>
  <si>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</si>
  <si>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</si>
  <si>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</si>
  <si>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</si>
  <si>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</si>
  <si>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</si>
  <si>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</si>
  <si>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</si>
  <si>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</si>
  <si>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</si>
  <si>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</si>
  <si>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</si>
  <si>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</si>
  <si>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</si>
  <si>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</si>
  <si>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</si>
  <si>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</si>
  <si>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</si>
  <si>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</si>
  <si>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</si>
  <si>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</si>
  <si>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</si>
  <si>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</si>
  <si>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</si>
  <si>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</si>
  <si>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</si>
  <si>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</si>
  <si>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</si>
  <si>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</si>
  <si>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</si>
  <si>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</si>
  <si>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</si>
  <si>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</si>
  <si>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</si>
  <si>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</si>
  <si>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</si>
  <si>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</si>
  <si>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</si>
  <si>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</si>
  <si>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</si>
  <si>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</si>
  <si>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</si>
  <si>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</si>
  <si>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</si>
  <si>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</si>
  <si>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</si>
  <si>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</si>
  <si>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</si>
  <si>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</si>
  <si>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</si>
  <si>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</si>
  <si>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</si>
  <si>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</si>
  <si>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</si>
  <si>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</si>
  <si>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</si>
  <si>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</si>
  <si>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</si>
  <si>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</si>
  <si>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</si>
  <si>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</si>
  <si>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</si>
  <si>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</si>
  <si>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</si>
  <si>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</si>
  <si>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</si>
  <si>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</si>
  <si>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</si>
  <si>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</si>
  <si>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</si>
  <si>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</si>
  <si>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</si>
  <si>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</si>
  <si>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</si>
  <si>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</si>
  <si>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</si>
  <si>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</si>
  <si>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</si>
  <si>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</si>
  <si>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</si>
  <si>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</si>
  <si>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</si>
  <si>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</si>
  <si>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</si>
  <si>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</si>
  <si>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</si>
  <si>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</si>
  <si>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</si>
  <si>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</si>
  <si>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</si>
  <si>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</si>
  <si>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</si>
  <si>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</si>
  <si>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</si>
  <si>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</si>
  <si>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</si>
  <si>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</si>
  <si>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</si>
  <si>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</si>
  <si>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</si>
  <si>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</si>
  <si>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</si>
  <si>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</si>
  <si>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</si>
  <si>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</si>
  <si>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</si>
  <si>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</si>
  <si>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</si>
  <si>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</si>
  <si>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</si>
  <si>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</si>
  <si>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</si>
  <si>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</si>
  <si>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</si>
  <si>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</si>
  <si>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</si>
  <si>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</si>
  <si>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</si>
  <si>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</si>
  <si>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</si>
  <si>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</si>
  <si>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</si>
  <si>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</si>
  <si>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</si>
  <si>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</si>
  <si>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</si>
  <si>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</si>
  <si>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</si>
  <si>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</si>
  <si>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</si>
  <si>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</si>
  <si>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</si>
  <si>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</si>
  <si>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</si>
  <si>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</si>
  <si>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</si>
  <si>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</si>
  <si>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</si>
  <si>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</si>
  <si>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</si>
  <si>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</si>
  <si>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</si>
  <si>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</si>
  <si>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</si>
  <si>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</si>
  <si>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</si>
  <si>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</si>
  <si>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</si>
  <si>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</si>
  <si>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</si>
  <si>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</si>
  <si>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</si>
  <si>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</si>
  <si>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</si>
  <si>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</si>
  <si>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</si>
  <si>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</si>
  <si>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</si>
  <si>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</si>
  <si>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</si>
  <si>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</si>
  <si>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</si>
  <si>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</si>
  <si>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</si>
  <si>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</si>
  <si>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</si>
  <si>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</si>
  <si>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</si>
  <si>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</si>
  <si>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</si>
  <si>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</si>
  <si>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</si>
  <si>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</si>
  <si>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</si>
  <si>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</si>
  <si>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</si>
  <si>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</si>
  <si>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</si>
  <si>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</si>
  <si>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</si>
  <si>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</si>
  <si>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</si>
  <si>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</si>
  <si>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</si>
  <si>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</si>
  <si>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</si>
  <si>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</si>
  <si>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</si>
  <si>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</si>
  <si>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</si>
  <si>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</si>
  <si>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</si>
  <si>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</si>
  <si>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</si>
  <si>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</si>
  <si>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</si>
  <si>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</si>
  <si>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</si>
  <si>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</si>
  <si>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</si>
  <si>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</si>
  <si>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</si>
  <si>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</si>
  <si>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</si>
  <si>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</si>
  <si>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</si>
  <si>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</si>
  <si>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</si>
  <si>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</si>
  <si>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</si>
  <si>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</si>
  <si>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</si>
  <si>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</si>
  <si>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</si>
  <si>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</si>
  <si>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</si>
  <si>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</si>
  <si>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</si>
  <si>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</si>
  <si>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</si>
  <si>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</si>
  <si>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</si>
  <si>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</si>
  <si>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</si>
  <si>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</si>
  <si>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</si>
  <si>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</si>
  <si>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</si>
  <si>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</si>
  <si>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</si>
  <si>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</si>
  <si>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</si>
  <si>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</si>
  <si>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</si>
  <si>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</si>
  <si>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</si>
  <si>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</si>
  <si>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</si>
  <si>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</si>
  <si>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</si>
  <si>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</si>
  <si>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</si>
  <si>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</si>
  <si>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</si>
  <si>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</si>
  <si>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</si>
  <si>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</si>
  <si>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</si>
  <si>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</si>
  <si>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</si>
  <si>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</si>
  <si>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</si>
  <si>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</si>
  <si>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</si>
  <si>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</si>
  <si>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</si>
  <si>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</si>
  <si>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</si>
  <si>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</si>
  <si>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</si>
  <si>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</si>
  <si>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</si>
  <si>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</si>
  <si>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</si>
  <si>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</si>
  <si>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</si>
  <si>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</si>
  <si>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</si>
  <si>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</si>
  <si>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</si>
  <si>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</si>
  <si>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</si>
  <si>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</si>
  <si>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</si>
  <si>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</si>
  <si>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</si>
  <si>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</si>
  <si>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</si>
  <si>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</si>
  <si>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</si>
  <si>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</si>
  <si>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</si>
  <si>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</si>
  <si>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</si>
  <si>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</si>
  <si>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</si>
  <si>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</si>
  <si>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</si>
  <si>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</si>
  <si>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</si>
  <si>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</si>
  <si>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</si>
  <si>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</si>
  <si>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</si>
  <si>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</si>
  <si>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</si>
  <si>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</si>
  <si>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</si>
  <si>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</si>
  <si>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</si>
  <si>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</si>
  <si>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</si>
  <si>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</si>
  <si>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</si>
  <si>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</si>
  <si>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</si>
  <si>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</si>
  <si>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</si>
  <si>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</si>
  <si>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</si>
  <si>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</si>
  <si>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</si>
  <si>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</si>
  <si>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</si>
  <si>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</si>
  <si>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</si>
  <si>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</si>
  <si>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</si>
  <si>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</si>
  <si>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</si>
  <si>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</si>
  <si>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</si>
  <si>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</si>
  <si>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</si>
  <si>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</si>
  <si>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</si>
  <si>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</si>
  <si>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</si>
  <si>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</si>
  <si>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</si>
  <si>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</si>
  <si>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</si>
  <si>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</si>
  <si>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</si>
  <si>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</si>
  <si>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</si>
  <si>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</si>
  <si>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</si>
  <si>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</si>
  <si>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</si>
  <si>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</si>
  <si>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</si>
  <si>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</si>
  <si>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</si>
  <si>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</si>
  <si>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</si>
  <si>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</si>
  <si>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</si>
  <si>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</si>
  <si>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</si>
  <si>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</si>
  <si>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</si>
  <si>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</si>
  <si>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</si>
  <si>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</si>
  <si>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</si>
  <si>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</si>
  <si>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</si>
  <si>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</si>
  <si>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</si>
  <si>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</si>
  <si>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</si>
  <si>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</si>
  <si>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</si>
  <si>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</si>
  <si>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</si>
  <si>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</si>
  <si>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</si>
  <si>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</si>
  <si>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</si>
  <si>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</si>
  <si>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</si>
  <si>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</si>
  <si>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</si>
  <si>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</si>
  <si>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</si>
  <si>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</si>
  <si>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</si>
  <si>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</si>
  <si>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</si>
  <si>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</si>
  <si>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</si>
  <si>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</si>
  <si>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</si>
  <si>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</si>
  <si>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</si>
  <si>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</si>
  <si>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</si>
  <si>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</si>
  <si>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</si>
  <si>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</si>
  <si>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</si>
  <si>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</si>
  <si>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</si>
  <si>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</si>
  <si>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</si>
  <si>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</si>
  <si>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</si>
  <si>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</si>
  <si>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</si>
  <si>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</si>
  <si>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</si>
  <si>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</si>
  <si>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</si>
  <si>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</si>
  <si>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</si>
  <si>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</si>
  <si>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</si>
  <si>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</si>
  <si>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</si>
  <si>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</si>
  <si>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</si>
  <si>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</si>
  <si>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</si>
  <si>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</si>
  <si>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</si>
  <si>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</si>
  <si>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</si>
  <si>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</si>
  <si>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</si>
  <si>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</si>
  <si>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</si>
  <si>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</si>
  <si>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</si>
  <si>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</si>
  <si>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</si>
  <si>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</si>
  <si>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</si>
  <si>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</si>
  <si>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</si>
  <si>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</si>
  <si>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</si>
  <si>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</si>
  <si>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</si>
  <si>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</si>
  <si>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</si>
  <si>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</si>
  <si>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</si>
  <si>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</si>
  <si>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</si>
  <si>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</si>
  <si>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</si>
  <si>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</si>
  <si>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</si>
  <si>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</si>
  <si>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</si>
  <si>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</si>
  <si>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</si>
  <si>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</si>
  <si>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</si>
  <si>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</si>
  <si>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</si>
  <si>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</si>
  <si>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</si>
  <si>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</si>
  <si>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</si>
  <si>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</si>
  <si>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</si>
  <si>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</si>
  <si>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</si>
  <si>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</si>
  <si>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</si>
  <si>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</si>
  <si>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</si>
  <si>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</si>
  <si>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</si>
  <si>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</si>
  <si>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</si>
  <si>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</si>
  <si>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</si>
  <si>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</si>
  <si>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</si>
  <si>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</si>
  <si>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</si>
  <si>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</si>
  <si>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</si>
  <si>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</si>
  <si>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</si>
  <si>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</si>
  <si>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</si>
  <si>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</si>
  <si>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</si>
  <si>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</si>
  <si>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</si>
  <si>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</si>
  <si>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</si>
  <si>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</si>
  <si>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</si>
  <si>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</si>
  <si>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</si>
  <si>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</si>
  <si>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</si>
  <si>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</si>
  <si>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</si>
  <si>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</si>
  <si>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</si>
  <si>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</si>
  <si>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</si>
  <si>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</si>
  <si>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</si>
  <si>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</si>
  <si>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</si>
  <si>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</si>
  <si>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</si>
  <si>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</si>
  <si>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</si>
  <si>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</si>
  <si>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</si>
  <si>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</si>
  <si>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</si>
  <si>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</si>
  <si>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</si>
  <si>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</si>
  <si>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</si>
  <si>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</si>
  <si>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</si>
  <si>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</si>
  <si>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</si>
  <si>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</si>
  <si>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</si>
  <si>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</si>
  <si>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</si>
  <si>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</si>
  <si>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</si>
  <si>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</si>
  <si>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</si>
  <si>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</si>
  <si>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</si>
  <si>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</si>
  <si>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</si>
  <si>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</si>
  <si>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</si>
  <si>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</si>
  <si>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</si>
  <si>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</si>
  <si>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</si>
  <si>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</si>
  <si>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</si>
  <si>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</si>
  <si>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</si>
  <si>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</si>
  <si>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</si>
  <si>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</si>
  <si>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</si>
  <si>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</si>
  <si>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</si>
  <si>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</si>
  <si>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</si>
  <si>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</si>
  <si>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</si>
  <si>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</si>
  <si>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</si>
  <si>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</si>
  <si>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</si>
  <si>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</si>
  <si>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</si>
  <si>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</si>
  <si>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</si>
  <si>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</si>
  <si>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</si>
  <si>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</si>
  <si>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</si>
  <si>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</si>
  <si>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</si>
  <si>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</si>
  <si>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</si>
  <si>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</si>
  <si>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</si>
  <si>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</si>
  <si>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</si>
  <si>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</si>
  <si>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</si>
  <si>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</si>
  <si>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</si>
  <si>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</si>
  <si>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</si>
  <si>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</si>
  <si>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</si>
  <si>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</si>
  <si>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</si>
  <si>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</si>
  <si>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</si>
  <si>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</si>
  <si>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</si>
  <si>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</si>
  <si>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</si>
  <si>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</si>
  <si>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</si>
  <si>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</si>
  <si>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</si>
  <si>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</si>
  <si>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</si>
  <si>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</si>
  <si>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</si>
  <si>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</si>
  <si>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</si>
  <si>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</si>
  <si>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</si>
  <si>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</si>
  <si>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</si>
  <si>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</si>
  <si>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</si>
  <si>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</si>
  <si>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</si>
  <si>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</si>
  <si>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</si>
  <si>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</si>
  <si>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</si>
  <si>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</si>
  <si>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</si>
  <si>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</si>
  <si>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</si>
  <si>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</si>
  <si>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</si>
  <si>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</si>
  <si>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</si>
  <si>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</si>
  <si>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</si>
  <si>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</si>
  <si>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</si>
  <si>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</si>
  <si>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</si>
  <si>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</si>
  <si>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</si>
  <si>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</si>
  <si>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</si>
  <si>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</si>
  <si>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</si>
  <si>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</si>
  <si>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</si>
  <si>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</si>
  <si>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</si>
  <si>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</si>
  <si>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</si>
  <si>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</si>
  <si>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</si>
  <si>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</si>
  <si>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</si>
  <si>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</si>
  <si>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</si>
  <si>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</si>
  <si>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</si>
  <si>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</si>
  <si>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</si>
  <si>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</si>
  <si>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</si>
  <si>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</si>
  <si>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</si>
  <si>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</si>
  <si>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</si>
  <si>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</si>
  <si>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</si>
  <si>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</si>
  <si>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</si>
  <si>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</si>
  <si>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</si>
  <si>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</si>
  <si>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</si>
  <si>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</si>
  <si>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</si>
  <si>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</si>
  <si>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</si>
  <si>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</si>
  <si>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</si>
  <si>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</si>
  <si>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</si>
  <si>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</si>
  <si>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</si>
  <si>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</si>
  <si>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</si>
  <si>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</si>
  <si>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</si>
  <si>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</si>
  <si>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</si>
  <si>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</si>
  <si>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</si>
  <si>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</si>
  <si>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</si>
  <si>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</si>
  <si>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</si>
  <si>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</si>
  <si>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</si>
  <si>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</si>
  <si>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</si>
  <si>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</si>
  <si>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</si>
  <si>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</si>
  <si>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</si>
  <si>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</si>
  <si>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</si>
  <si>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</si>
  <si>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</si>
  <si>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</si>
  <si>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</si>
  <si>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</si>
  <si>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</si>
  <si>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</si>
  <si>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</si>
  <si>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</si>
  <si>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</si>
  <si>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</si>
  <si>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</si>
  <si>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</si>
  <si>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</si>
  <si>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</si>
  <si>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</si>
  <si>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</si>
  <si>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</si>
  <si>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</si>
  <si>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</si>
  <si>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</si>
  <si>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</si>
  <si>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</si>
  <si>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</si>
  <si>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</si>
  <si>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</si>
  <si>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</si>
  <si>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</si>
  <si>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</si>
  <si>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</si>
  <si>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</si>
  <si>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</si>
  <si>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</si>
  <si>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</si>
  <si>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</si>
  <si>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</si>
  <si>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</si>
  <si>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</si>
  <si>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</si>
  <si>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</si>
  <si>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</si>
  <si>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</si>
  <si>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</si>
  <si>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</si>
  <si>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</si>
  <si>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</si>
  <si>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</si>
  <si>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</si>
  <si>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</si>
  <si>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</si>
  <si>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</si>
  <si>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</si>
  <si>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</si>
  <si>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</si>
  <si>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</si>
  <si>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</si>
  <si>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</si>
  <si>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</si>
  <si>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</si>
  <si>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</si>
  <si>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</si>
  <si>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</si>
  <si>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</si>
  <si>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</si>
  <si>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</si>
  <si>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</si>
  <si>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</si>
  <si>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</si>
  <si>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</si>
  <si>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</si>
  <si>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</si>
  <si>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</si>
  <si>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</si>
  <si>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</si>
  <si>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</si>
  <si>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</si>
  <si>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</si>
  <si>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</si>
  <si>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</si>
  <si>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</si>
  <si>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</si>
  <si>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</si>
  <si>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</si>
  <si>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</si>
  <si>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</si>
  <si>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</si>
  <si>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</si>
  <si>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</si>
  <si>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</si>
  <si>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</si>
  <si>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</si>
  <si>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</si>
  <si>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</si>
  <si>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</si>
  <si>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</si>
  <si>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</si>
  <si>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</si>
  <si>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</si>
  <si>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</si>
  <si>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</si>
  <si>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</si>
  <si>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</si>
  <si>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</si>
  <si>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</si>
  <si>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</si>
  <si>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</si>
  <si>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</si>
  <si>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</si>
  <si>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</si>
  <si>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</si>
  <si>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</si>
  <si>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</si>
  <si>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</si>
  <si>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</si>
  <si>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</si>
  <si>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</si>
  <si>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</si>
  <si>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</si>
  <si>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</si>
  <si>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</si>
  <si>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</si>
  <si>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</si>
  <si>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</si>
  <si>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</si>
  <si>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</si>
  <si>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</si>
  <si>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</si>
  <si>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</si>
  <si>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</si>
  <si>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</si>
  <si>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</si>
  <si>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</si>
  <si>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</si>
  <si>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</si>
  <si>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</si>
  <si>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</si>
  <si>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</si>
  <si>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</si>
  <si>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</si>
  <si>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</si>
  <si>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</si>
  <si>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</si>
  <si>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</si>
  <si>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</si>
  <si>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</si>
  <si>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</si>
  <si>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</si>
  <si>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</si>
  <si>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</si>
  <si>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</si>
  <si>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</si>
  <si>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</si>
  <si>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</si>
  <si>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</si>
  <si>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</si>
  <si>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</si>
  <si>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</si>
  <si>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</si>
  <si>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</si>
  <si>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</si>
  <si>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</si>
  <si>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</si>
  <si>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</si>
  <si>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</si>
  <si>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</si>
  <si>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</si>
  <si>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</si>
  <si>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</si>
  <si>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</si>
  <si>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</si>
  <si>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</si>
  <si>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</si>
  <si>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</si>
  <si>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</si>
  <si>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</si>
  <si>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</si>
  <si>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</si>
  <si>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</si>
  <si>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</si>
  <si>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</si>
  <si>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</si>
  <si>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</si>
  <si>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</si>
  <si>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</si>
  <si>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</si>
  <si>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</si>
  <si>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</si>
  <si>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</si>
  <si>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</si>
  <si>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</si>
  <si>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</si>
  <si>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</si>
  <si>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</si>
  <si>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</si>
  <si>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</si>
  <si>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</si>
  <si>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</si>
  <si>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</si>
  <si>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</si>
  <si>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</si>
  <si>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</si>
  <si>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</si>
  <si>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</si>
  <si>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</si>
  <si>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</si>
  <si>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</si>
  <si>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</si>
  <si>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</si>
  <si>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</si>
  <si>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</si>
  <si>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</si>
  <si>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</si>
  <si>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</si>
  <si>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</si>
  <si>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</si>
  <si>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</si>
  <si>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</si>
  <si>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</si>
  <si>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</si>
  <si>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</si>
  <si>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</si>
  <si>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</si>
  <si>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</si>
  <si>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</si>
  <si>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</si>
  <si>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</si>
  <si>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</si>
  <si>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</si>
  <si>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</si>
  <si>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</si>
  <si>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</si>
  <si>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</si>
  <si>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</si>
  <si>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</si>
  <si>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</si>
  <si>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</si>
  <si>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</si>
  <si>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</si>
  <si>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</si>
  <si>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</si>
  <si>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</si>
  <si>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</si>
  <si>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</si>
  <si>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</si>
  <si>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</si>
  <si>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</si>
  <si>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</si>
  <si>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</si>
  <si>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</si>
  <si>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</si>
  <si>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</si>
  <si>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</si>
  <si>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</si>
  <si>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</si>
  <si>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</si>
  <si>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</si>
  <si>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</si>
  <si>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</si>
  <si>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</si>
  <si>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</si>
  <si>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</si>
  <si>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</si>
  <si>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</si>
  <si>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</si>
  <si>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</si>
  <si>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</si>
  <si>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</si>
  <si>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</si>
  <si>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</si>
  <si>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</si>
  <si>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</si>
  <si>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</si>
  <si>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</si>
  <si>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</si>
  <si>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</si>
  <si>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</si>
  <si>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</si>
  <si>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</si>
  <si>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</si>
  <si>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</si>
  <si>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</si>
  <si>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</si>
  <si>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</si>
  <si>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</si>
  <si>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</si>
  <si>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</si>
  <si>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</si>
  <si>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</si>
  <si>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</si>
  <si>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</si>
  <si>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</si>
  <si>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</si>
  <si>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</si>
  <si>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</si>
  <si>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</si>
  <si>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</si>
  <si>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</si>
  <si>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</si>
  <si>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</si>
  <si>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</si>
  <si>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</si>
  <si>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</si>
  <si>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</si>
  <si>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</si>
  <si>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</si>
  <si>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</si>
  <si>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</si>
  <si>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</si>
  <si>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</si>
  <si>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</si>
  <si>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</si>
  <si>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</si>
  <si>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</si>
  <si>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</si>
  <si>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</si>
  <si>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</si>
  <si>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</si>
  <si>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</si>
  <si>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</si>
  <si>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</si>
  <si>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</si>
  <si>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</si>
  <si>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</si>
  <si>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</si>
  <si>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</si>
  <si>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</si>
  <si>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</si>
  <si>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</si>
  <si>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</si>
  <si>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</si>
  <si>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</si>
  <si>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</si>
  <si>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</si>
  <si>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</si>
  <si>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</si>
  <si>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</si>
  <si>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</si>
  <si>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</si>
  <si>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</si>
  <si>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</si>
  <si>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</si>
  <si>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</si>
  <si>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</si>
  <si>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</si>
  <si>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</si>
  <si>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</si>
  <si>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</si>
  <si>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</si>
  <si>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</si>
  <si>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</si>
  <si>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</si>
  <si>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</si>
  <si>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</si>
  <si>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</si>
  <si>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</si>
  <si>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</si>
  <si>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</si>
  <si>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</si>
  <si>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</si>
  <si>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</si>
  <si>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</si>
  <si>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</si>
  <si>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</si>
  <si>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</si>
  <si>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</si>
  <si>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</si>
  <si>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</si>
  <si>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</si>
  <si>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</si>
  <si>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</si>
  <si>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</si>
  <si>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</si>
  <si>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</si>
  <si>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</si>
  <si>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</si>
  <si>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</si>
  <si>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</si>
  <si>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</si>
  <si>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</si>
  <si>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</si>
  <si>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</si>
  <si>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</si>
  <si>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</si>
  <si>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</si>
  <si>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</si>
  <si>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</si>
  <si>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</si>
  <si>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</si>
  <si>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</si>
  <si>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</si>
  <si>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</si>
  <si>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</si>
  <si>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</si>
  <si>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</si>
  <si>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</si>
  <si>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</si>
  <si>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</si>
  <si>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</si>
  <si>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</si>
  <si>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</si>
  <si>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</si>
  <si>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</si>
  <si>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</si>
  <si>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</si>
  <si>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</si>
  <si>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</si>
  <si>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</si>
  <si>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</si>
  <si>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</si>
  <si>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</si>
  <si>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</si>
  <si>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</si>
  <si>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</si>
  <si>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</si>
  <si>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</si>
  <si>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</si>
  <si>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</si>
  <si>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</si>
  <si>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</si>
  <si>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</si>
  <si>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</si>
  <si>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</si>
  <si>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</si>
  <si>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</si>
  <si>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</si>
  <si>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</si>
  <si>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</si>
  <si>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</si>
  <si>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</si>
  <si>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</si>
  <si>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</si>
  <si>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</si>
  <si>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</si>
  <si>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</si>
  <si>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</si>
  <si>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</si>
  <si>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</si>
  <si>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</si>
  <si>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</si>
  <si>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</si>
  <si>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</si>
  <si>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</si>
  <si>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</si>
  <si>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</si>
  <si>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</si>
  <si>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</si>
  <si>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</si>
  <si>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</si>
  <si>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</si>
  <si>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</si>
  <si>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</si>
  <si>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</si>
  <si>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</si>
  <si>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</si>
  <si>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</si>
  <si>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</si>
  <si>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</si>
  <si>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</si>
  <si>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</si>
  <si>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</si>
  <si>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</si>
  <si>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</si>
  <si>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</si>
  <si>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</si>
  <si>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</si>
  <si>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</si>
  <si>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</si>
  <si>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</si>
  <si>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</si>
  <si>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</si>
  <si>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</si>
  <si>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</si>
  <si>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</si>
  <si>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</si>
  <si>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</si>
  <si>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</si>
  <si>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</si>
  <si>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</si>
  <si>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</si>
  <si>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</si>
  <si>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</si>
  <si>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</si>
  <si>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</si>
  <si>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</si>
  <si>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</si>
  <si>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</si>
  <si>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</si>
  <si>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</si>
  <si>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</si>
  <si>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</si>
  <si>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</si>
  <si>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</si>
  <si>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</si>
  <si>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</si>
  <si>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</si>
  <si>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</si>
  <si>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</si>
  <si>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</si>
  <si>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</si>
  <si>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</si>
  <si>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</si>
  <si>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</si>
  <si>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</si>
  <si>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</si>
  <si>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</si>
  <si>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</si>
  <si>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</si>
  <si>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</si>
  <si>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</si>
  <si>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</si>
  <si>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</si>
  <si>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</si>
  <si>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</si>
  <si>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</si>
  <si>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</si>
  <si>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</si>
  <si>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</si>
  <si>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</si>
  <si>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</si>
  <si>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</si>
  <si>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</si>
  <si>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</si>
  <si>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</si>
  <si>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</si>
  <si>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</si>
  <si>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</si>
  <si>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</si>
  <si>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</si>
  <si>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</si>
  <si>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</si>
  <si>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</si>
  <si>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</si>
  <si>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</si>
  <si>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</si>
  <si>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</si>
  <si>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</si>
  <si>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</si>
  <si>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</si>
  <si>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</si>
  <si>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</si>
  <si>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</si>
  <si>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</si>
  <si>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</si>
  <si>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</si>
  <si>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</si>
  <si>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</si>
  <si>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</si>
  <si>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</si>
  <si>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</si>
  <si>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</si>
  <si>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</si>
  <si>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</si>
  <si>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</si>
  <si>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</si>
  <si>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</si>
  <si>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</si>
  <si>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</si>
  <si>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</si>
  <si>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</si>
  <si>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</si>
  <si>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</si>
  <si>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</si>
  <si>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</si>
  <si>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</si>
  <si>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</si>
  <si>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</si>
  <si>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</si>
  <si>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</si>
  <si>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</si>
  <si>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</si>
  <si>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</si>
  <si>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</si>
  <si>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</si>
  <si>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</si>
  <si>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</si>
  <si>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</si>
  <si>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</si>
  <si>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</si>
  <si>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</si>
  <si>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</si>
  <si>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</si>
  <si>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</si>
  <si>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</si>
  <si>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</si>
  <si>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</si>
  <si>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</si>
  <si>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</si>
  <si>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</si>
  <si>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</si>
  <si>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</si>
  <si>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</si>
  <si>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</si>
  <si>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</si>
  <si>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</si>
  <si>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</si>
  <si>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</si>
  <si>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</si>
  <si>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</si>
  <si>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</si>
  <si>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</si>
  <si>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</si>
  <si>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</si>
  <si>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</si>
  <si>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</si>
  <si>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</si>
  <si>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</si>
  <si>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</si>
  <si>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</si>
  <si>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</si>
  <si>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</si>
  <si>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</si>
  <si>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</si>
  <si>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</si>
  <si>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</si>
  <si>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</si>
  <si>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</si>
  <si>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</si>
  <si>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</si>
  <si>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</si>
  <si>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</si>
  <si>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</si>
  <si>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</si>
  <si>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</si>
  <si>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</si>
  <si>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</si>
  <si>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</si>
  <si>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</si>
  <si>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</si>
  <si>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</si>
  <si>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</si>
  <si>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</si>
  <si>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</si>
  <si>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</si>
  <si>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</si>
  <si>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</si>
  <si>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</si>
  <si>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</si>
  <si>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</si>
  <si>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</si>
  <si>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</si>
  <si>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</si>
  <si>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</si>
  <si>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</si>
  <si>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</si>
  <si>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</si>
  <si>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</si>
  <si>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</si>
  <si>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</si>
  <si>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</si>
  <si>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</si>
  <si>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</si>
  <si>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</si>
  <si>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</si>
  <si>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</si>
  <si>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</si>
  <si>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</si>
  <si>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</si>
  <si>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</si>
  <si>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</si>
  <si>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</si>
  <si>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</si>
  <si>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</si>
  <si>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</si>
  <si>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</si>
  <si>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</si>
  <si>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</si>
  <si>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</si>
  <si>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</si>
  <si>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</si>
  <si>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</si>
  <si>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</si>
  <si>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</si>
  <si>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</si>
  <si>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</si>
  <si>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</si>
  <si>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</si>
  <si>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</si>
  <si>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</si>
  <si>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</si>
  <si>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</si>
  <si>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</si>
  <si>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</si>
  <si>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</si>
  <si>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</si>
  <si>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</si>
  <si>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</si>
  <si>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</si>
  <si>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</si>
  <si>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</si>
  <si>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</si>
  <si>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</si>
  <si>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</si>
  <si>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</si>
  <si>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</si>
  <si>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</si>
  <si>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</si>
  <si>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</si>
  <si>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</si>
  <si>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</si>
  <si>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</si>
  <si>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</si>
  <si>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</si>
  <si>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</si>
  <si>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</si>
  <si>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</si>
  <si>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</si>
  <si>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</si>
  <si>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</si>
  <si>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</si>
  <si>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</si>
  <si>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</si>
  <si>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</si>
  <si>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</si>
  <si>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</si>
  <si>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</si>
  <si>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</si>
  <si>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</si>
  <si>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</si>
  <si>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</si>
  <si>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</si>
  <si>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</si>
  <si>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</si>
  <si>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</si>
  <si>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</si>
  <si>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</si>
  <si>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</si>
  <si>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</si>
  <si>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</si>
  <si>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</si>
  <si>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</si>
  <si>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</si>
  <si>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</si>
  <si>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</si>
  <si>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</si>
  <si>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</si>
  <si>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</si>
  <si>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</si>
  <si>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</si>
  <si>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</si>
  <si>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</si>
  <si>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</si>
  <si>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</si>
  <si>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</si>
  <si>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</si>
  <si>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</si>
  <si>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</si>
  <si>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</si>
  <si>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</si>
  <si>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</si>
  <si>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</si>
  <si>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</si>
  <si>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</si>
  <si>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</si>
  <si>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</si>
  <si>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</si>
  <si>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</si>
  <si>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</si>
  <si>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</si>
  <si>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</si>
  <si>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</si>
  <si>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</si>
  <si>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</si>
  <si>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</si>
  <si>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</si>
  <si>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</si>
  <si>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</si>
  <si>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</si>
  <si>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</si>
  <si>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</si>
  <si>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</si>
  <si>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</si>
  <si>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</si>
  <si>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</si>
  <si>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</si>
  <si>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</si>
  <si>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</si>
  <si>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</si>
  <si>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</si>
  <si>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</si>
  <si>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</si>
  <si>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</si>
  <si>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</si>
  <si>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</si>
  <si>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</si>
  <si>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</si>
  <si>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</si>
  <si>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</si>
  <si>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</si>
  <si>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</si>
  <si>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</si>
  <si>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</si>
  <si>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</si>
  <si>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</si>
  <si>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</si>
  <si>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</si>
  <si>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</si>
  <si>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</si>
  <si>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</si>
  <si>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</si>
  <si>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</si>
  <si>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</si>
  <si>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</si>
  <si>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</si>
  <si>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</si>
  <si>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</si>
  <si>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</si>
  <si>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</si>
  <si>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</si>
  <si>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</si>
  <si>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</si>
  <si>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</si>
  <si>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</si>
  <si>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</si>
  <si>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</si>
  <si>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</si>
  <si>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</si>
  <si>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</si>
  <si>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</si>
  <si>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</si>
  <si>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</si>
  <si>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</si>
  <si>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</si>
  <si>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</si>
  <si>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</si>
  <si>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</si>
  <si>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</si>
  <si>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</si>
  <si>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</si>
  <si>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</si>
  <si>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</si>
  <si>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</si>
  <si>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</si>
  <si>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</si>
  <si>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</si>
  <si>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</si>
  <si>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</si>
  <si>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</si>
  <si>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</si>
  <si>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</si>
  <si>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</si>
  <si>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</si>
  <si>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</si>
  <si>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</si>
  <si>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</si>
  <si>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</si>
  <si>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</si>
  <si>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</si>
  <si>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</si>
  <si>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</si>
  <si>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</si>
  <si>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</si>
  <si>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</si>
  <si>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</si>
  <si>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</si>
  <si>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</si>
  <si>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</si>
  <si>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</si>
  <si>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</si>
  <si>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</si>
  <si>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</si>
  <si>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</si>
  <si>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</si>
  <si>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</si>
  <si>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</si>
  <si>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</si>
  <si>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</si>
  <si>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</si>
  <si>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</si>
  <si>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</si>
  <si>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</si>
  <si>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</si>
  <si>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</si>
  <si>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</si>
  <si>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</si>
  <si>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</si>
  <si>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</si>
  <si>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</si>
  <si>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</si>
  <si>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</si>
  <si>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</si>
  <si>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</si>
  <si>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</si>
  <si>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</si>
  <si>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</si>
  <si>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</si>
  <si>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</si>
  <si>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</si>
  <si>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</si>
  <si>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</si>
  <si>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</si>
  <si>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</si>
  <si>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</si>
  <si>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</si>
  <si>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</si>
  <si>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</si>
  <si>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</si>
  <si>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</si>
  <si>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</si>
  <si>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</si>
  <si>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</si>
  <si>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</si>
  <si>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</si>
  <si>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</si>
  <si>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</si>
  <si>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</si>
  <si>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</si>
  <si>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</si>
  <si>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</si>
  <si>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</si>
  <si>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</si>
  <si>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</si>
  <si>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</si>
  <si>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</si>
  <si>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</si>
  <si>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</si>
  <si>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</si>
  <si>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</si>
  <si>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</si>
  <si>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</si>
  <si>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</si>
  <si>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</si>
  <si>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</si>
  <si>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</si>
  <si>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</si>
  <si>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</si>
  <si>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</si>
  <si>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</si>
  <si>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</si>
  <si>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</si>
  <si>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</si>
  <si>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</si>
  <si>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</si>
  <si>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</si>
  <si>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</si>
  <si>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</si>
  <si>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</si>
  <si>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</si>
  <si>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</si>
  <si>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</si>
  <si>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</si>
  <si>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</si>
  <si>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</si>
  <si>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</si>
  <si>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</si>
  <si>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</si>
  <si>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</si>
  <si>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</si>
  <si>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</si>
  <si>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</si>
  <si>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</si>
  <si>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</si>
  <si>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</si>
  <si>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</si>
  <si>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</si>
  <si>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</si>
  <si>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</si>
  <si>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</si>
  <si>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</si>
  <si>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</si>
  <si>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</si>
  <si>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</si>
  <si>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</si>
  <si>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</si>
  <si>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</si>
  <si>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</si>
  <si>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</si>
  <si>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</si>
  <si>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</si>
  <si>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</si>
  <si>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</si>
  <si>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</si>
  <si>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</si>
  <si>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</si>
  <si>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</si>
  <si>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</si>
  <si>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</si>
  <si>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</si>
  <si>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</si>
  <si>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</si>
  <si>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</si>
  <si>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</si>
  <si>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</si>
  <si>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</si>
  <si>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</si>
  <si>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</si>
  <si>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</si>
  <si>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</si>
  <si>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</si>
  <si>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</si>
  <si>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</si>
  <si>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</si>
  <si>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</si>
  <si>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</si>
  <si>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</si>
  <si>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</si>
  <si>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</si>
  <si>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</si>
  <si>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</si>
  <si>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</si>
  <si>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</si>
  <si>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</si>
  <si>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</si>
  <si>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</si>
  <si>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</si>
  <si>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</si>
  <si>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</si>
  <si>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</si>
  <si>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</si>
  <si>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</si>
  <si>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</si>
  <si>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</si>
  <si>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</si>
  <si>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</si>
  <si>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</si>
  <si>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</si>
  <si>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</si>
  <si>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</si>
  <si>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</si>
  <si>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</si>
  <si>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</si>
  <si>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</si>
  <si>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</si>
  <si>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</si>
  <si>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</si>
  <si>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</si>
  <si>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</si>
  <si>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</si>
  <si>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</si>
  <si>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</si>
  <si>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</si>
  <si>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</si>
  <si>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</si>
  <si>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</si>
  <si>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</si>
  <si>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</si>
  <si>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</si>
  <si>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</si>
  <si>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</si>
  <si>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</si>
  <si>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</si>
  <si>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</si>
  <si>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</si>
  <si>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</si>
  <si>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</si>
  <si>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</si>
  <si>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</si>
  <si>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</si>
  <si>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</si>
  <si>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</si>
  <si>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</si>
  <si>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</si>
  <si>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</si>
  <si>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</si>
  <si>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</si>
  <si>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</si>
  <si>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</si>
  <si>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</si>
  <si>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</si>
  <si>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</si>
  <si>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</si>
  <si>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</si>
  <si>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</si>
  <si>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</si>
  <si>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</si>
  <si>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</si>
  <si>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</si>
  <si>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</si>
  <si>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</si>
  <si>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</si>
  <si>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</si>
  <si>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</si>
  <si>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</si>
  <si>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</si>
  <si>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</si>
  <si>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</si>
  <si>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</si>
  <si>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</si>
  <si>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</si>
  <si>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</si>
  <si>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</si>
  <si>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</si>
  <si>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</si>
  <si>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</si>
  <si>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</si>
  <si>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</si>
  <si>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</si>
  <si>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</si>
  <si>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</si>
  <si>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</si>
  <si>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</si>
  <si>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</si>
  <si>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</si>
  <si>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</si>
  <si>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</si>
  <si>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</si>
  <si>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</si>
  <si>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</si>
  <si>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</si>
  <si>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</si>
  <si>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</si>
  <si>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</si>
  <si>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</si>
  <si>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</si>
  <si>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</si>
  <si>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</si>
  <si>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</si>
  <si>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</si>
  <si>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</si>
  <si>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</si>
  <si>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</si>
  <si>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</si>
  <si>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</si>
  <si>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</si>
  <si>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</si>
  <si>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</si>
  <si>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</si>
  <si>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</si>
  <si>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</si>
  <si>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</si>
  <si>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</si>
  <si>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</si>
  <si>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</si>
  <si>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</si>
  <si>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</si>
  <si>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</si>
  <si>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</si>
  <si>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</si>
  <si>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</si>
  <si>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</si>
  <si>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</si>
  <si>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</si>
  <si>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</si>
  <si>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</si>
  <si>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</si>
  <si>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</si>
  <si>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</si>
  <si>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</si>
  <si>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</si>
  <si>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</si>
  <si>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</si>
  <si>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</si>
  <si>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</si>
  <si>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</si>
  <si>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</si>
  <si>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</si>
  <si>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</si>
  <si>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</si>
  <si>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</si>
  <si>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</si>
  <si>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</si>
  <si>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</si>
  <si>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</si>
  <si>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</si>
  <si>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</si>
  <si>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</si>
  <si>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</si>
  <si>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</si>
  <si>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</si>
  <si>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</si>
  <si>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</si>
  <si>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</si>
  <si>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</si>
  <si>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</si>
  <si>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</si>
  <si>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</si>
  <si>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</si>
  <si>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</si>
  <si>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</si>
  <si>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</si>
  <si>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</si>
  <si>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</si>
  <si>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</si>
  <si>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</si>
  <si>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</si>
  <si>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</si>
  <si>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</si>
  <si>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</si>
  <si>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</si>
  <si>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</si>
  <si>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</si>
  <si>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</si>
  <si>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</si>
  <si>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</si>
  <si>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</si>
  <si>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</si>
  <si>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</si>
  <si>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</si>
  <si>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</si>
  <si>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</si>
  <si>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</si>
  <si>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</si>
  <si>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</si>
  <si>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</si>
  <si>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</si>
  <si>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</si>
  <si>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</si>
  <si>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</si>
  <si>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</si>
  <si>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</si>
  <si>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</si>
  <si>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</si>
  <si>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</si>
  <si>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</si>
  <si>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</si>
  <si>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</si>
  <si>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</si>
  <si>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</si>
  <si>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</si>
  <si>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</si>
  <si>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</si>
  <si>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</si>
  <si>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</si>
  <si>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</si>
  <si>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</si>
  <si>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</si>
  <si>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</si>
  <si>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</si>
  <si>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</si>
  <si>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</si>
  <si>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</si>
  <si>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</si>
  <si>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</si>
  <si>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</si>
  <si>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</si>
  <si>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</si>
  <si>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</si>
  <si>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</si>
  <si>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</si>
  <si>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</si>
  <si>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</si>
  <si>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</si>
  <si>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</si>
  <si>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</si>
  <si>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</si>
  <si>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</si>
  <si>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</si>
  <si>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</si>
  <si>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</si>
  <si>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</si>
  <si>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</si>
  <si>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</si>
  <si>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</si>
  <si>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</si>
  <si>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</si>
  <si>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</si>
  <si>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</si>
  <si>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</si>
  <si>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</si>
  <si>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</si>
  <si>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</si>
  <si>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</si>
  <si>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</si>
  <si>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</si>
  <si>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</si>
  <si>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</si>
  <si>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</si>
  <si>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</si>
  <si>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</si>
  <si>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</si>
  <si>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</si>
  <si>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</si>
  <si>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</si>
  <si>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</si>
  <si>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</si>
  <si>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</si>
  <si>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</si>
  <si>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</si>
  <si>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</si>
  <si>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</si>
  <si>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</si>
  <si>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</si>
  <si>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</si>
  <si>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</si>
  <si>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</si>
  <si>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</si>
  <si>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</si>
  <si>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</si>
  <si>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</si>
  <si>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</si>
  <si>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</si>
  <si>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</si>
  <si>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</si>
  <si>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</si>
  <si>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</si>
  <si>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</si>
  <si>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</si>
  <si>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</si>
  <si>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</si>
  <si>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</si>
  <si>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</si>
  <si>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</si>
  <si>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</si>
  <si>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</si>
  <si>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</si>
  <si>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</si>
  <si>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</si>
  <si>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</si>
  <si>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</si>
  <si>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</si>
  <si>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</si>
  <si>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</si>
  <si>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</si>
  <si>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</si>
  <si>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</si>
  <si>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</si>
  <si>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</si>
  <si>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</si>
  <si>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</si>
  <si>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</si>
  <si>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</si>
  <si>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</si>
  <si>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</si>
  <si>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</si>
  <si>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</si>
  <si>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</si>
  <si>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</si>
  <si>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</si>
  <si>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</si>
  <si>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</si>
  <si>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</si>
  <si>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</si>
  <si>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</si>
  <si>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</si>
  <si>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</si>
  <si>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</si>
  <si>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</si>
  <si>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</si>
  <si>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</si>
  <si>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</si>
  <si>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</si>
  <si>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</si>
  <si>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</si>
  <si>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</si>
  <si>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</si>
  <si>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</si>
  <si>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</si>
  <si>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</si>
  <si>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</si>
  <si>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</si>
  <si>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</si>
  <si>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</si>
  <si>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</si>
  <si>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</si>
  <si>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</si>
  <si>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</si>
  <si>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</si>
  <si>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</si>
  <si>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</si>
  <si>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</si>
  <si>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</si>
  <si>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</si>
  <si>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</si>
  <si>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</si>
  <si>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</si>
  <si>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</si>
  <si>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</si>
  <si>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</si>
  <si>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</si>
  <si>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</si>
  <si>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</si>
  <si>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</si>
  <si>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</si>
  <si>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</si>
  <si>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</si>
  <si>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</si>
  <si>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</si>
  <si>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</si>
  <si>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</si>
  <si>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</si>
  <si>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</si>
  <si>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</si>
  <si>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</si>
  <si>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</si>
  <si>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</si>
  <si>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</si>
  <si>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</si>
  <si>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</si>
  <si>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</si>
  <si>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</si>
  <si>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</si>
  <si>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</si>
  <si>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</si>
  <si>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</si>
  <si>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</si>
  <si>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</si>
  <si>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</si>
  <si>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</si>
  <si>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</si>
  <si>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</si>
  <si>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</si>
  <si>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</si>
  <si>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</si>
  <si>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</si>
  <si>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</si>
  <si>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</si>
  <si>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</si>
  <si>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</si>
  <si>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</si>
  <si>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</si>
  <si>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</si>
  <si>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</si>
  <si>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</si>
  <si>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</si>
  <si>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</si>
  <si>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</si>
  <si>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</si>
  <si>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</si>
  <si>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</si>
  <si>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</si>
  <si>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</si>
  <si>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</si>
  <si>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</si>
  <si>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</si>
  <si>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</si>
  <si>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</si>
  <si>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</si>
  <si>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</si>
  <si>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</si>
  <si>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</si>
  <si>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</si>
  <si>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</si>
  <si>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</si>
  <si>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</si>
  <si>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</si>
  <si>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</si>
  <si>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</si>
  <si>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</si>
  <si>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</si>
  <si>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</si>
  <si>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</si>
  <si>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</si>
  <si>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</si>
  <si>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</si>
  <si>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</si>
  <si>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</si>
  <si>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</si>
  <si>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</si>
  <si>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</si>
  <si>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</si>
  <si>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</si>
  <si>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</si>
  <si>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</si>
  <si>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</si>
  <si>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</si>
  <si>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</si>
  <si>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</si>
  <si>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</si>
  <si>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</si>
  <si>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</si>
  <si>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</si>
  <si>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</si>
  <si>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</si>
  <si>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</si>
  <si>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</si>
  <si>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</si>
  <si>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</si>
  <si>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</si>
  <si>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</si>
  <si>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</si>
  <si>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</si>
  <si>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</si>
  <si>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</si>
  <si>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</si>
  <si>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</si>
  <si>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</si>
  <si>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</si>
  <si>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</si>
  <si>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</si>
  <si>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</si>
  <si>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</si>
  <si>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</si>
  <si>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</si>
  <si>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</si>
  <si>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</si>
  <si>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</si>
  <si>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</si>
  <si>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</si>
  <si>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</si>
  <si>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</si>
  <si>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</si>
  <si>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</si>
  <si>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</si>
  <si>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</si>
  <si>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</si>
  <si>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</si>
  <si>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</si>
  <si>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</si>
  <si>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</si>
  <si>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</si>
  <si>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</si>
  <si>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</si>
  <si>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</si>
  <si>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</si>
  <si>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</si>
  <si>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</si>
  <si>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</si>
  <si>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</si>
  <si>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</si>
  <si>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</si>
  <si>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</si>
  <si>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</si>
  <si>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</si>
  <si>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</si>
  <si>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</si>
  <si>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</si>
  <si>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</si>
  <si>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</si>
  <si>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</si>
  <si>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</si>
  <si>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</si>
  <si>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</si>
  <si>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</si>
  <si>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</si>
  <si>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</si>
  <si>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</si>
  <si>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</si>
  <si>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</si>
  <si>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</si>
  <si>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</si>
  <si>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</si>
  <si>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</si>
  <si>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</si>
  <si>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</si>
  <si>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</si>
  <si>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</si>
  <si>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</si>
  <si>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</si>
  <si>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</si>
  <si>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</si>
  <si>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</si>
  <si>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</si>
  <si>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</si>
  <si>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</si>
  <si>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</si>
  <si>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</si>
  <si>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</si>
  <si>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</si>
  <si>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</si>
  <si>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</si>
  <si>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</si>
  <si>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</si>
  <si>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</si>
  <si>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</si>
  <si>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</si>
  <si>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</si>
  <si>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</si>
  <si>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</si>
  <si>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</si>
  <si>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</si>
  <si>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</si>
  <si>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</si>
  <si>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</si>
  <si>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</si>
  <si>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</si>
  <si>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</si>
  <si>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</si>
  <si>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</si>
  <si>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</si>
  <si>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</si>
  <si>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</si>
  <si>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</si>
  <si>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</si>
  <si>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</si>
  <si>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</si>
  <si>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</si>
  <si>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</si>
  <si>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</si>
  <si>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</si>
  <si>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</si>
  <si>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</si>
  <si>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</si>
  <si>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</si>
  <si>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</si>
  <si>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</si>
  <si>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</si>
  <si>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</si>
  <si>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</si>
  <si>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</si>
  <si>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</si>
  <si>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</si>
  <si>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</si>
  <si>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</si>
  <si>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</si>
  <si>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</si>
  <si>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</si>
  <si>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</si>
  <si>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</si>
  <si>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</si>
  <si>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</si>
  <si>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</si>
  <si>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</si>
  <si>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</si>
  <si>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</si>
  <si>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</si>
  <si>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</si>
  <si>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</si>
  <si>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</si>
  <si>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</si>
  <si>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</si>
  <si>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</si>
  <si>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</si>
  <si>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</si>
  <si>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</si>
  <si>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</si>
  <si>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</si>
  <si>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</si>
  <si>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</si>
  <si>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</si>
  <si>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</si>
  <si>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</si>
  <si>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</si>
  <si>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</si>
  <si>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</si>
  <si>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</si>
  <si>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</si>
  <si>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</si>
  <si>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</si>
  <si>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</si>
  <si>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</si>
  <si>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</si>
  <si>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</si>
  <si>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</si>
  <si>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</si>
  <si>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</si>
  <si>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</si>
  <si>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</si>
  <si>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</si>
  <si>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</si>
  <si>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</si>
  <si>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</si>
  <si>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</si>
  <si>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</si>
  <si>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</si>
  <si>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</si>
  <si>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</si>
  <si>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</si>
  <si>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</si>
  <si>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</si>
  <si>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</si>
  <si>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</si>
  <si>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</si>
  <si>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</si>
  <si>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</si>
  <si>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</si>
  <si>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</si>
  <si>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</si>
  <si>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</si>
  <si>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</si>
  <si>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</si>
  <si>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</si>
  <si>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</si>
  <si>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</si>
  <si>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</si>
  <si>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</si>
  <si>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</si>
  <si>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</si>
  <si>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</si>
  <si>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</si>
  <si>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</si>
  <si>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</si>
  <si>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</si>
  <si>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</si>
  <si>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</si>
  <si>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</si>
  <si>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</si>
  <si>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</si>
  <si>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</si>
  <si>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</si>
  <si>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</si>
  <si>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</si>
  <si>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</si>
  <si>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</si>
  <si>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</si>
  <si>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</si>
  <si>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</si>
  <si>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</si>
  <si>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</si>
  <si>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</si>
  <si>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</si>
  <si>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</si>
  <si>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</si>
  <si>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</si>
  <si>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</si>
  <si>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</si>
  <si>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</si>
  <si>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</si>
  <si>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</si>
  <si>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</si>
  <si>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</si>
  <si>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</si>
  <si>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</si>
  <si>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</si>
  <si>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</si>
  <si>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</si>
  <si>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</si>
  <si>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</si>
  <si>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</si>
  <si>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</si>
  <si>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</si>
  <si>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</si>
  <si>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</si>
  <si>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</si>
  <si>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</si>
  <si>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</si>
  <si>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</si>
  <si>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</si>
  <si>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</si>
  <si>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</si>
  <si>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</si>
  <si>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</si>
  <si>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</si>
  <si>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</si>
  <si>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</si>
  <si>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</si>
  <si>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</si>
  <si>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</si>
  <si>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</si>
  <si>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</si>
  <si>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</si>
  <si>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</si>
  <si>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</si>
  <si>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</si>
  <si>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</si>
  <si>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</si>
  <si>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</si>
  <si>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</si>
  <si>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</si>
  <si>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</si>
  <si>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</si>
  <si>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</si>
  <si>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</si>
  <si>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</si>
  <si>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</si>
  <si>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</si>
  <si>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</si>
  <si>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</si>
  <si>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</si>
  <si>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</si>
  <si>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</si>
  <si>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</si>
  <si>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</si>
  <si>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</si>
  <si>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</si>
  <si>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</si>
  <si>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</si>
  <si>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</si>
  <si>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</si>
  <si>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</si>
  <si>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</si>
  <si>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</si>
  <si>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</si>
  <si>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</si>
  <si>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</si>
  <si>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</si>
  <si>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</si>
  <si>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</si>
  <si>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</si>
  <si>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</si>
  <si>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</si>
  <si>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</si>
  <si>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</si>
  <si>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</si>
  <si>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</si>
  <si>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</si>
  <si>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</si>
  <si>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</si>
  <si>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</si>
  <si>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</si>
  <si>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</si>
  <si>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</si>
  <si>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</si>
  <si>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</si>
  <si>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</si>
  <si>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</si>
  <si>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</si>
  <si>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</si>
  <si>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</si>
  <si>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</si>
  <si>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</si>
  <si>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</si>
  <si>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</si>
  <si>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</si>
  <si>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</si>
  <si>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</si>
  <si>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</si>
  <si>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</si>
  <si>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</si>
  <si>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</si>
  <si>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</si>
  <si>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</si>
  <si>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</si>
  <si>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</si>
  <si>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</si>
  <si>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</si>
  <si>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</si>
  <si>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</si>
  <si>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</si>
  <si>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</si>
  <si>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</si>
  <si>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</si>
  <si>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</si>
  <si>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</si>
  <si>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</si>
  <si>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</si>
  <si>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</si>
  <si>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</si>
  <si>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</si>
  <si>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</si>
  <si>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</si>
  <si>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</si>
  <si>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</si>
  <si>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</si>
  <si>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</si>
  <si>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</si>
  <si>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</si>
  <si>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</si>
  <si>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</si>
  <si>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</si>
  <si>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</si>
  <si>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</si>
  <si>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</si>
  <si>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</si>
  <si>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</si>
  <si>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</si>
  <si>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</si>
  <si>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</si>
  <si>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</si>
  <si>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</si>
  <si>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</si>
  <si>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</si>
  <si>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</si>
  <si>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</si>
  <si>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</si>
  <si>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</si>
  <si>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</si>
  <si>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</si>
  <si>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</si>
  <si>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</si>
  <si>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</si>
  <si>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</si>
  <si>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</si>
  <si>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</si>
  <si>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</si>
  <si>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</si>
  <si>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</si>
  <si>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</si>
  <si>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</si>
  <si>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</si>
  <si>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</si>
  <si>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</si>
  <si>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</si>
  <si>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</si>
  <si>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</si>
  <si>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</si>
  <si>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</si>
  <si>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</si>
  <si>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</si>
  <si>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</si>
  <si>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</si>
  <si>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</si>
  <si>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</si>
  <si>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</si>
  <si>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</si>
  <si>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</si>
  <si>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</si>
  <si>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</si>
  <si>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</si>
  <si>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</si>
  <si>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</si>
  <si>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</si>
  <si>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</si>
  <si>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</si>
  <si>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</si>
  <si>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</si>
  <si>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</si>
  <si>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</si>
  <si>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</si>
  <si>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</si>
  <si>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</si>
  <si>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</si>
  <si>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</si>
  <si>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</si>
  <si>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</si>
  <si>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</si>
  <si>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</si>
  <si>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</si>
  <si>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</si>
  <si>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</si>
  <si>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</si>
  <si>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</si>
  <si>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</si>
  <si>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</si>
  <si>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</si>
  <si>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</si>
  <si>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</si>
  <si>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</si>
  <si>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</si>
  <si>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</si>
  <si>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</si>
  <si>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</si>
  <si>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</si>
  <si>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</si>
  <si>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</si>
  <si>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</si>
  <si>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</si>
  <si>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</si>
  <si>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</si>
  <si>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</si>
  <si>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</si>
  <si>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</si>
  <si>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</si>
  <si>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</si>
  <si>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</si>
  <si>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</si>
  <si>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</si>
  <si>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</si>
  <si>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</si>
  <si>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</si>
  <si>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</si>
  <si>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</si>
  <si>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</si>
  <si>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</si>
  <si>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</si>
  <si>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</si>
  <si>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</si>
  <si>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</si>
  <si>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</si>
  <si>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</si>
  <si>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</si>
  <si>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</si>
  <si>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</si>
  <si>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</si>
  <si>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</si>
  <si>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</si>
  <si>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</si>
  <si>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</si>
  <si>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</si>
  <si>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</si>
  <si>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</si>
  <si>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</si>
  <si>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</si>
  <si>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</si>
  <si>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</si>
  <si>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</si>
  <si>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</si>
  <si>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</si>
  <si>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</si>
  <si>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</si>
  <si>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</si>
  <si>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</si>
  <si>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</si>
  <si>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</si>
  <si>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</si>
  <si>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</si>
  <si>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</si>
  <si>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</si>
  <si>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</si>
  <si>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</si>
  <si>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</si>
  <si>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</si>
  <si>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</si>
  <si>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</si>
  <si>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</si>
  <si>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</si>
  <si>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</si>
  <si>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</si>
  <si>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</si>
  <si>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</si>
  <si>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</si>
  <si>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</si>
  <si>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</si>
  <si>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</si>
  <si>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</si>
  <si>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</si>
  <si>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</si>
  <si>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</si>
  <si>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</si>
  <si>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</si>
  <si>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</si>
  <si>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</si>
  <si>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</si>
  <si>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</si>
  <si>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</si>
  <si>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</si>
  <si>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</si>
  <si>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</si>
  <si>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</si>
  <si>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</si>
  <si>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</si>
  <si>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</si>
  <si>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</si>
  <si>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</si>
  <si>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</si>
  <si>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</si>
  <si>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</si>
  <si>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</si>
  <si>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</si>
  <si>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</si>
  <si>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</si>
  <si>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</si>
  <si>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</si>
  <si>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</si>
  <si>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</si>
  <si>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</si>
  <si>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</si>
  <si>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</si>
  <si>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</si>
  <si>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</si>
  <si>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</si>
  <si>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</si>
  <si>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</si>
  <si>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</si>
  <si>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</si>
  <si>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</si>
  <si>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</si>
  <si>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</si>
  <si>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</si>
  <si>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</si>
  <si>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</si>
  <si>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</si>
  <si>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</si>
  <si>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</si>
  <si>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</si>
  <si>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</si>
  <si>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</si>
  <si>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</si>
  <si>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</si>
  <si>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</si>
  <si>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</si>
  <si>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</si>
  <si>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</si>
  <si>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</si>
  <si>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</si>
  <si>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</si>
  <si>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</si>
  <si>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</si>
  <si>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</si>
  <si>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</si>
  <si>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</si>
  <si>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</si>
  <si>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</si>
  <si>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</si>
  <si>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</si>
  <si>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</si>
  <si>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</si>
  <si>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</si>
  <si>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</si>
  <si>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</si>
  <si>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</si>
  <si>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</si>
  <si>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</si>
  <si>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</si>
  <si>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</si>
  <si>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</si>
  <si>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</si>
  <si>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</si>
  <si>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</si>
  <si>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</si>
  <si>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</si>
  <si>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</si>
  <si>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</si>
  <si>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</si>
  <si>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</si>
  <si>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</si>
  <si>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</si>
  <si>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</si>
  <si>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</si>
  <si>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</si>
  <si>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</si>
  <si>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</si>
  <si>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</si>
  <si>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</si>
  <si>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</si>
  <si>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</si>
  <si>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</si>
  <si>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</si>
  <si>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</si>
  <si>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</si>
  <si>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</si>
  <si>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</si>
  <si>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</si>
  <si>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</si>
  <si>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</si>
  <si>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</si>
  <si>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</si>
  <si>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</si>
  <si>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</si>
  <si>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</si>
  <si>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</si>
  <si>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</si>
  <si>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</si>
  <si>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</si>
  <si>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</si>
  <si>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</si>
  <si>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</si>
  <si>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</si>
  <si>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</si>
  <si>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</si>
  <si>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</si>
  <si>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</si>
  <si>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</si>
  <si>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</si>
  <si>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</si>
  <si>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</si>
  <si>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</si>
  <si>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</si>
  <si>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</si>
  <si>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</si>
  <si>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</si>
  <si>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</si>
  <si>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</si>
  <si>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</si>
  <si>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</si>
  <si>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</si>
  <si>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</si>
  <si>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</si>
  <si>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</si>
  <si>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</si>
  <si>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</si>
  <si>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</si>
  <si>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</si>
  <si>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</si>
  <si>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</si>
  <si>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</si>
  <si>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</si>
  <si>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</si>
  <si>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</si>
  <si>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</si>
  <si>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</si>
  <si>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</si>
  <si>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</si>
  <si>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</si>
  <si>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</si>
  <si>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</si>
  <si>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</si>
  <si>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</si>
  <si>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</si>
  <si>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</si>
  <si>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</si>
  <si>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</si>
  <si>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</si>
  <si>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</si>
  <si>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</si>
  <si>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</si>
  <si>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</si>
  <si>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</si>
  <si>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</si>
  <si>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</si>
  <si>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</si>
  <si>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</si>
  <si>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</si>
  <si>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</si>
  <si>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</si>
  <si>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</si>
  <si>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</si>
  <si>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</si>
  <si>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</si>
  <si>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</si>
  <si>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</si>
  <si>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</si>
  <si>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</si>
  <si>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</si>
  <si>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</si>
  <si>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</si>
  <si>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</si>
  <si>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</si>
  <si>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</si>
  <si>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</si>
  <si>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</si>
  <si>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</si>
  <si>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</si>
  <si>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</si>
  <si>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</si>
  <si>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</si>
  <si>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</si>
  <si>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</si>
  <si>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</si>
  <si>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</si>
  <si>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</si>
  <si>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</si>
  <si>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</si>
  <si>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</si>
  <si>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</si>
  <si>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</si>
  <si>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</si>
  <si>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</si>
  <si>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</si>
  <si>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</si>
  <si>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</si>
  <si>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</si>
  <si>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</si>
  <si>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</si>
  <si>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</si>
  <si>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</si>
  <si>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</si>
  <si>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</si>
  <si>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</si>
  <si>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</si>
  <si>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</si>
  <si>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</si>
  <si>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</si>
  <si>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</si>
  <si>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</si>
  <si>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</si>
  <si>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</si>
  <si>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</si>
  <si>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</si>
  <si>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</si>
  <si>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</si>
  <si>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</si>
  <si>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</si>
  <si>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</si>
  <si>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</si>
  <si>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</si>
  <si>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</si>
  <si>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</si>
  <si>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</si>
  <si>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</si>
  <si>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</si>
  <si>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</si>
  <si>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</si>
  <si>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</si>
  <si>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</si>
  <si>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</si>
  <si>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</si>
  <si>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</si>
  <si>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</si>
  <si>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</si>
  <si>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</si>
  <si>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</si>
  <si>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</si>
  <si>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</si>
  <si>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</si>
  <si>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</si>
  <si>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</si>
  <si>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</si>
  <si>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</si>
  <si>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</si>
  <si>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</si>
  <si>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</si>
  <si>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</si>
  <si>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</si>
  <si>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</si>
  <si>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</si>
  <si>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</si>
  <si>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</si>
  <si>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</si>
  <si>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</si>
  <si>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</si>
  <si>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</si>
  <si>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</si>
  <si>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</si>
  <si>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</si>
  <si>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</si>
  <si>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</si>
  <si>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</si>
  <si>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</si>
  <si>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</si>
  <si>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</si>
  <si>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</si>
  <si>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</si>
  <si>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</si>
  <si>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</si>
  <si>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</si>
  <si>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</si>
  <si>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</si>
  <si>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</si>
  <si>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</si>
  <si>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</si>
  <si>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</si>
  <si>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</si>
  <si>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</si>
  <si>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</si>
  <si>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</si>
  <si>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</si>
  <si>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</si>
  <si>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</si>
  <si>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</si>
  <si>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</si>
  <si>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</si>
  <si>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</si>
  <si>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</si>
  <si>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</si>
  <si>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</si>
  <si>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</si>
  <si>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</si>
  <si>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</si>
  <si>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</si>
  <si>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</si>
  <si>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</si>
  <si>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</si>
  <si>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</si>
  <si>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</si>
  <si>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</si>
  <si>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</si>
  <si>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</si>
  <si>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</si>
  <si>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</si>
  <si>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</si>
  <si>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</si>
  <si>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</si>
  <si>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</si>
  <si>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</si>
  <si>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</si>
  <si>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</si>
  <si>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</si>
  <si>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</si>
  <si>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</si>
  <si>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</si>
  <si>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</si>
  <si>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</si>
  <si>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</si>
  <si>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</si>
  <si>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</si>
  <si>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</si>
  <si>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</si>
  <si>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</si>
  <si>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</si>
  <si>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</si>
  <si>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</si>
  <si>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</si>
  <si>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</si>
  <si>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</si>
  <si>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</si>
  <si>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</si>
  <si>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</si>
  <si>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</si>
  <si>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</si>
  <si>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</si>
  <si>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</si>
  <si>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</si>
  <si>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</si>
  <si>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</si>
  <si>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</si>
  <si>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</si>
  <si>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</si>
  <si>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</si>
  <si>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</si>
  <si>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</si>
  <si>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</si>
  <si>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</si>
  <si>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</si>
  <si>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</si>
  <si>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</si>
  <si>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</si>
  <si>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</si>
  <si>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</si>
  <si>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</si>
  <si>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</si>
  <si>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</si>
  <si>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</si>
  <si>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</si>
  <si>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</si>
  <si>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</si>
  <si>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</si>
  <si>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</si>
  <si>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</si>
  <si>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</si>
  <si>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</si>
  <si>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</si>
  <si>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</si>
  <si>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</si>
  <si>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</si>
  <si>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</si>
  <si>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</si>
  <si>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</si>
  <si>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</si>
  <si>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</si>
  <si>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</si>
  <si>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</si>
  <si>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</si>
  <si>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</si>
  <si>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</si>
  <si>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</si>
  <si>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</si>
  <si>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</si>
  <si>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</si>
  <si>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</si>
  <si>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</si>
  <si>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</si>
  <si>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</si>
  <si>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</si>
  <si>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</si>
  <si>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</si>
  <si>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</si>
  <si>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</si>
  <si>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</si>
  <si>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</si>
  <si>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</si>
  <si>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</si>
  <si>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</si>
  <si>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</si>
  <si>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</si>
  <si>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</si>
  <si>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</si>
  <si>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</si>
  <si>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</si>
  <si>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</si>
  <si>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</si>
  <si>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</si>
  <si>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</si>
  <si>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</si>
  <si>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</si>
  <si>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</si>
  <si>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</si>
  <si>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</si>
  <si>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</si>
  <si>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</si>
  <si>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</si>
  <si>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</si>
  <si>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</si>
  <si>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</si>
  <si>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</si>
  <si>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</si>
  <si>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</si>
  <si>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</si>
  <si>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</si>
  <si>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</si>
  <si>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</si>
  <si>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</si>
  <si>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</si>
  <si>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</si>
  <si>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</si>
  <si>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</si>
  <si>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</si>
  <si>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</si>
  <si>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</si>
  <si>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</si>
  <si>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</si>
  <si>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</si>
  <si>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</si>
  <si>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</si>
  <si>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</si>
  <si>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</si>
  <si>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</si>
  <si>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</si>
  <si>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</si>
  <si>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</si>
  <si>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</si>
  <si>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</si>
  <si>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</si>
  <si>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</si>
  <si>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</si>
  <si>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</si>
  <si>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</si>
  <si>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</si>
  <si>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</si>
  <si>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</si>
  <si>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</si>
  <si>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</si>
  <si>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</si>
  <si>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</si>
  <si>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</si>
  <si>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</si>
  <si>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</si>
  <si>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</si>
  <si>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</si>
  <si>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</si>
  <si>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</si>
  <si>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</si>
  <si>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</si>
  <si>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</si>
  <si>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</si>
  <si>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</si>
  <si>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</si>
  <si>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</si>
  <si>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</si>
  <si>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</si>
  <si>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</si>
  <si>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</si>
  <si>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</si>
  <si>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</si>
  <si>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</si>
  <si>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</si>
  <si>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</si>
  <si>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</si>
  <si>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</si>
  <si>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</si>
  <si>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</si>
  <si>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</si>
  <si>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</si>
  <si>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</si>
  <si>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</si>
  <si>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</si>
  <si>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</si>
  <si>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</si>
  <si>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</si>
  <si>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</si>
  <si>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</si>
  <si>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</si>
  <si>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</si>
  <si>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</si>
  <si>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</si>
  <si>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</si>
  <si>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</si>
  <si>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</si>
  <si>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</si>
  <si>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</si>
  <si>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</si>
  <si>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</si>
  <si>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</si>
  <si>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</si>
  <si>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</si>
  <si>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</si>
  <si>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</si>
  <si>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</si>
  <si>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</si>
  <si>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</si>
  <si>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</si>
  <si>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</si>
  <si>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</si>
  <si>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</si>
  <si>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</si>
  <si>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</si>
  <si>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</si>
  <si>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</si>
  <si>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</si>
  <si>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</si>
  <si>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</si>
  <si>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</si>
  <si>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</si>
  <si>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</si>
  <si>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</si>
  <si>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</si>
  <si>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</si>
  <si>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</si>
  <si>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</si>
  <si>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</si>
  <si>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</si>
  <si>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</si>
  <si>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</si>
  <si>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</si>
  <si>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</si>
  <si>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</si>
  <si>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</si>
  <si>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</si>
  <si>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</si>
  <si>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</si>
  <si>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</si>
  <si>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</si>
  <si>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</si>
  <si>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</si>
  <si>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</si>
  <si>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</si>
  <si>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</si>
  <si>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</si>
  <si>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</si>
  <si>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</si>
  <si>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</si>
  <si>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</si>
  <si>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</si>
  <si>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</si>
  <si>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</si>
  <si>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</si>
  <si>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</si>
  <si>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</si>
  <si>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</si>
  <si>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</si>
  <si>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</si>
  <si>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</si>
  <si>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</si>
  <si>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</si>
  <si>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</si>
  <si>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</si>
  <si>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</si>
  <si>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</si>
  <si>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</si>
  <si>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</si>
  <si>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</si>
  <si>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</si>
  <si>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</si>
  <si>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</si>
  <si>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</si>
  <si>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</si>
  <si>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</si>
  <si>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</si>
  <si>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</si>
  <si>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</si>
  <si>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</si>
  <si>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</si>
  <si>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</si>
  <si>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</si>
  <si>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</si>
  <si>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</si>
  <si>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</si>
  <si>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</si>
  <si>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</si>
  <si>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</si>
  <si>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</si>
  <si>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</si>
  <si>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</si>
  <si>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</si>
  <si>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</si>
  <si>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</si>
  <si>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</si>
  <si>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</si>
  <si>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</si>
  <si>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</si>
  <si>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</si>
  <si>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</si>
  <si>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</si>
  <si>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</si>
  <si>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</si>
  <si>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</si>
  <si>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</si>
  <si>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</si>
  <si>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</si>
  <si>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</si>
  <si>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</si>
  <si>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</si>
  <si>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</si>
  <si>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</si>
  <si>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</si>
  <si>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</si>
  <si>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</si>
  <si>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</si>
  <si>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</si>
  <si>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</si>
  <si>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</si>
  <si>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</si>
  <si>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</si>
  <si>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</si>
  <si>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</si>
  <si>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</si>
  <si>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</si>
  <si>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</si>
  <si>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</si>
  <si>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</si>
  <si>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</si>
  <si>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</si>
  <si>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</si>
  <si>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</si>
  <si>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</si>
  <si>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</si>
  <si>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</si>
  <si>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</si>
  <si>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</si>
  <si>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</si>
  <si>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</si>
  <si>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</si>
  <si>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</si>
  <si>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</si>
  <si>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</si>
  <si>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</si>
  <si>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</si>
  <si>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</si>
  <si>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</si>
  <si>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</si>
  <si>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</si>
  <si>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</si>
  <si>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</si>
  <si>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</si>
  <si>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</si>
  <si>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</si>
  <si>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</si>
  <si>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</si>
  <si>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</si>
  <si>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</si>
  <si>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</si>
  <si>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</si>
  <si>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</si>
  <si>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</si>
  <si>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</si>
  <si>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</si>
  <si>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</si>
  <si>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</si>
  <si>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</si>
  <si>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</si>
  <si>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</si>
  <si>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</si>
  <si>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</si>
  <si>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</si>
  <si>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</si>
  <si>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</si>
  <si>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</si>
  <si>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</si>
  <si>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</si>
  <si>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</si>
  <si>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</si>
  <si>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</si>
  <si>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</si>
  <si>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</si>
  <si>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</si>
  <si>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</si>
  <si>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</si>
  <si>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</si>
  <si>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</si>
  <si>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</si>
  <si>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</si>
  <si>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</si>
  <si>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</si>
  <si>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</si>
  <si>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</si>
  <si>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</si>
  <si>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</si>
  <si>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</si>
  <si>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</si>
  <si>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</si>
  <si>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</si>
  <si>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</si>
  <si>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</si>
  <si>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</si>
  <si>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</si>
  <si>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</si>
  <si>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</si>
  <si>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</si>
  <si>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</si>
  <si>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</si>
  <si>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</si>
  <si>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</si>
  <si>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</si>
  <si>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</si>
  <si>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</si>
  <si>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</si>
  <si>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</si>
  <si>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</si>
  <si>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</si>
  <si>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</si>
  <si>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</si>
  <si>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</si>
  <si>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</si>
  <si>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</si>
  <si>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</si>
  <si>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</si>
  <si>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</si>
  <si>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</si>
  <si>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</si>
  <si>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</si>
  <si>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</si>
  <si>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</si>
  <si>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</si>
  <si>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</si>
  <si>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</si>
  <si>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</si>
  <si>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</si>
  <si>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</si>
  <si>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</si>
  <si>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</si>
  <si>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</si>
  <si>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</si>
  <si>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</si>
  <si>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</si>
  <si>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</si>
  <si>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</si>
  <si>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</si>
  <si>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</si>
  <si>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</si>
  <si>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</si>
  <si>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</si>
  <si>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</si>
  <si>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</si>
  <si>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</si>
  <si>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</si>
  <si>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</si>
  <si>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</si>
  <si>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</si>
  <si>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</si>
  <si>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</si>
  <si>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</si>
  <si>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</si>
  <si>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</si>
  <si>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</si>
  <si>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</si>
  <si>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</si>
  <si>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</si>
  <si>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</si>
  <si>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</si>
  <si>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</si>
  <si>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</si>
  <si>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</si>
  <si>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</si>
  <si>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</si>
  <si>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</si>
  <si>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</si>
  <si>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</si>
  <si>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</si>
  <si>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</si>
  <si>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</si>
  <si>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</si>
  <si>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</si>
  <si>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</si>
  <si>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</si>
  <si>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</si>
  <si>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</si>
  <si>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</si>
  <si>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</si>
  <si>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</si>
  <si>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</si>
  <si>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</si>
  <si>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</si>
  <si>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</si>
  <si>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</si>
  <si>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</si>
  <si>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</si>
  <si>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</si>
  <si>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</si>
  <si>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</si>
  <si>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</si>
  <si>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</si>
  <si>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</si>
  <si>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</si>
  <si>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</si>
  <si>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</si>
  <si>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</si>
  <si>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</si>
  <si>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</si>
  <si>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</si>
  <si>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</si>
  <si>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</si>
  <si>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</si>
  <si>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</si>
  <si>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</si>
  <si>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</si>
  <si>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</si>
  <si>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</si>
  <si>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</si>
  <si>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</si>
  <si>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</si>
  <si>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</si>
  <si>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</si>
  <si>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</si>
  <si>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</si>
  <si>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</si>
  <si>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</si>
  <si>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</si>
  <si>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</si>
  <si>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</si>
  <si>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</si>
  <si>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</si>
  <si>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</si>
  <si>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</si>
  <si>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</si>
  <si>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</si>
  <si>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</si>
  <si>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</si>
  <si>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</si>
  <si>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</si>
  <si>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</si>
  <si>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</si>
  <si>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</si>
  <si>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</si>
  <si>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</si>
  <si>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</si>
  <si>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</si>
  <si>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</si>
  <si>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</si>
  <si>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</si>
  <si>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</si>
  <si>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</si>
  <si>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</si>
  <si>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</si>
  <si>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</si>
  <si>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</si>
  <si>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</si>
  <si>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</si>
  <si>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</si>
  <si>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</si>
  <si>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</si>
  <si>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</si>
  <si>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</si>
  <si>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</si>
  <si>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</si>
  <si>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</si>
  <si>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</si>
  <si>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</si>
  <si>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</si>
  <si>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</si>
  <si>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</si>
  <si>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</si>
  <si>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</si>
  <si>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</si>
  <si>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</si>
  <si>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</si>
  <si>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</si>
  <si>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</si>
  <si>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</si>
  <si>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</si>
  <si>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</si>
  <si>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</si>
  <si>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</si>
  <si>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</si>
  <si>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</si>
  <si>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</si>
  <si>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</si>
  <si>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</si>
  <si>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</si>
  <si>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</si>
  <si>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</si>
  <si>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</si>
  <si>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</si>
  <si>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</si>
  <si>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</si>
  <si>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</si>
  <si>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</si>
  <si>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</si>
  <si>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</si>
  <si>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</si>
  <si>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</si>
  <si>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</si>
  <si>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</si>
  <si>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</si>
  <si>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</si>
  <si>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</si>
  <si>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</si>
  <si>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</si>
  <si>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</si>
  <si>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</si>
  <si>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</si>
  <si>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</si>
  <si>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</si>
  <si>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</si>
  <si>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</si>
  <si>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</si>
  <si>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</si>
  <si>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</si>
  <si>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</si>
  <si>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</si>
  <si>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</si>
  <si>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</si>
  <si>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</si>
  <si>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</si>
  <si>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</si>
  <si>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</si>
  <si>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</si>
  <si>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</si>
  <si>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</si>
  <si>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</si>
  <si>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</si>
  <si>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</si>
  <si>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</si>
  <si>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</si>
  <si>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</si>
  <si>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</si>
  <si>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</si>
  <si>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</si>
  <si>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</si>
  <si>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</si>
  <si>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</si>
  <si>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</si>
  <si>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</si>
  <si>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</si>
  <si>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</si>
  <si>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</si>
  <si>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</si>
  <si>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</si>
  <si>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</si>
  <si>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</si>
  <si>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</si>
  <si>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</si>
  <si>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</si>
  <si>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</si>
  <si>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</si>
  <si>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</si>
  <si>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</si>
  <si>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</si>
  <si>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</si>
  <si>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</si>
  <si>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</si>
  <si>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</si>
  <si>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</si>
  <si>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</si>
  <si>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</si>
  <si>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</si>
  <si>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</si>
  <si>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</si>
  <si>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</si>
  <si>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</si>
  <si>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</si>
  <si>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</si>
  <si>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</si>
  <si>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</si>
  <si>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</si>
  <si>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</si>
  <si>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</si>
  <si>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</si>
  <si>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</si>
  <si>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</si>
  <si>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</si>
  <si>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</si>
  <si>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</si>
  <si>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</si>
  <si>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</si>
  <si>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</si>
  <si>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</si>
  <si>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</si>
  <si>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</si>
  <si>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</si>
  <si>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</si>
  <si>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</si>
  <si>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</si>
  <si>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</si>
  <si>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</si>
  <si>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</si>
  <si>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</si>
  <si>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</si>
  <si>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</si>
  <si>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</si>
  <si>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</si>
  <si>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</si>
  <si>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</si>
  <si>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</si>
  <si>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</si>
  <si>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</si>
  <si>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</si>
  <si>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</si>
  <si>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</si>
  <si>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</si>
  <si>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</si>
  <si>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</si>
  <si>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</si>
  <si>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</si>
  <si>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</si>
  <si>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</si>
  <si>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</si>
  <si>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</si>
  <si>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</si>
  <si>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</si>
  <si>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</si>
  <si>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</si>
  <si>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</si>
  <si>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</si>
  <si>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</si>
  <si>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</si>
  <si>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</si>
  <si>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</si>
  <si>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</si>
  <si>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</si>
  <si>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</si>
  <si>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</si>
  <si>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</si>
  <si>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</si>
  <si>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</si>
  <si>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</si>
  <si>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</si>
  <si>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</si>
  <si>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</si>
  <si>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</si>
  <si>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</si>
  <si>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</si>
  <si>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</si>
  <si>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</si>
  <si>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</si>
  <si>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</si>
  <si>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</si>
  <si>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</si>
  <si>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</si>
  <si>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</si>
  <si>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</si>
  <si>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</si>
  <si>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</si>
  <si>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</si>
  <si>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</si>
  <si>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</si>
  <si>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</si>
  <si>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</si>
  <si>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</si>
  <si>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</si>
  <si>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</si>
  <si>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</si>
  <si>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</si>
  <si>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</si>
  <si>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</si>
  <si>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</si>
  <si>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</si>
  <si>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</si>
  <si>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</si>
  <si>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</si>
  <si>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</si>
  <si>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</si>
  <si>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</si>
  <si>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</si>
  <si>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</si>
  <si>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</si>
  <si>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</si>
  <si>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</si>
  <si>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</si>
  <si>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</si>
  <si>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</si>
  <si>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</si>
  <si>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</si>
  <si>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</si>
  <si>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</si>
  <si>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</si>
  <si>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</si>
  <si>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</si>
  <si>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</si>
  <si>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</si>
  <si>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</si>
  <si>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</si>
  <si>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</si>
  <si>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</si>
  <si>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</si>
  <si>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</si>
  <si>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</si>
  <si>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</si>
  <si>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</si>
  <si>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</si>
  <si>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</si>
  <si>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</si>
  <si>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</si>
  <si>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</si>
  <si>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</si>
  <si>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</si>
  <si>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</si>
  <si>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</si>
  <si>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</si>
  <si>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</si>
  <si>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</si>
  <si>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</si>
  <si>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</si>
  <si>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</si>
  <si>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</si>
  <si>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</si>
  <si>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</si>
  <si>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</si>
  <si>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</si>
  <si>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</si>
  <si>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</si>
  <si>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</si>
  <si>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</si>
  <si>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</si>
  <si>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</si>
  <si>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</si>
  <si>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</si>
  <si>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</si>
  <si>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</si>
  <si>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</si>
  <si>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</si>
  <si>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</si>
  <si>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</si>
  <si>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</si>
  <si>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</si>
  <si>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</si>
  <si>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</si>
  <si>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</si>
  <si>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</si>
  <si>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</si>
  <si>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</si>
  <si>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</si>
  <si>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</si>
  <si>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</si>
  <si>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</si>
  <si>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</si>
  <si>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</si>
  <si>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</si>
  <si>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</si>
  <si>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</si>
  <si>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</si>
  <si>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</si>
  <si>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</si>
  <si>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</si>
  <si>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</si>
  <si>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</si>
  <si>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</si>
  <si>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</si>
  <si>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</si>
  <si>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</si>
  <si>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</si>
  <si>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</si>
  <si>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</si>
  <si>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</si>
  <si>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</si>
  <si>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</si>
  <si>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</si>
  <si>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</si>
  <si>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</si>
  <si>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</si>
  <si>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</si>
  <si>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</si>
  <si>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</si>
  <si>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</si>
  <si>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</si>
  <si>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</si>
  <si>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</si>
  <si>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</si>
  <si>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</si>
  <si>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</si>
  <si>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</si>
  <si>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</si>
  <si>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</si>
  <si>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</si>
  <si>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</si>
  <si>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</si>
  <si>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</si>
  <si>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</si>
  <si>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</si>
  <si>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</si>
  <si>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</si>
  <si>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</si>
  <si>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</si>
  <si>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</si>
  <si>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</si>
  <si>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</si>
  <si>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</si>
  <si>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</si>
  <si>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</si>
  <si>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</si>
  <si>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</si>
  <si>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</si>
  <si>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</si>
  <si>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</si>
  <si>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</si>
  <si>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</si>
  <si>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</si>
  <si>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</si>
  <si>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</si>
  <si>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</si>
  <si>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</si>
  <si>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</si>
  <si>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</si>
  <si>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</si>
  <si>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</si>
  <si>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</si>
  <si>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</si>
  <si>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</si>
  <si>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</si>
  <si>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</si>
  <si>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</si>
  <si>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</si>
  <si>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</si>
  <si>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</si>
  <si>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</si>
  <si>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</si>
  <si>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</si>
  <si>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</si>
  <si>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</si>
  <si>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</si>
  <si>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</si>
  <si>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</si>
  <si>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</si>
  <si>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</si>
  <si>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</si>
  <si>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</si>
  <si>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</si>
  <si>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</si>
  <si>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</si>
  <si>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</si>
  <si>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</si>
  <si>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</si>
  <si>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</si>
  <si>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</si>
  <si>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</si>
  <si>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</si>
  <si>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</si>
  <si>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</si>
  <si>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</si>
  <si>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</si>
  <si>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</si>
  <si>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</si>
  <si>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</si>
  <si>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</si>
  <si>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</si>
  <si>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</si>
  <si>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</si>
  <si>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</si>
  <si>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</si>
  <si>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</si>
  <si>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</si>
  <si>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</si>
  <si>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</si>
  <si>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</si>
  <si>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</si>
  <si>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</si>
  <si>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</si>
  <si>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</si>
  <si>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</si>
  <si>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</si>
  <si>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</si>
  <si>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</si>
  <si>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</si>
  <si>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</si>
  <si>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</si>
  <si>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</si>
  <si>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</si>
  <si>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</si>
  <si>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</si>
  <si>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</si>
  <si>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</si>
  <si>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</si>
  <si>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</si>
  <si>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</si>
  <si>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</si>
  <si>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</si>
  <si>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</si>
  <si>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</si>
  <si>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</si>
  <si>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</si>
  <si>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</si>
  <si>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</si>
  <si>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</si>
  <si>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</si>
  <si>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</si>
  <si>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</si>
  <si>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</si>
  <si>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</si>
  <si>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</si>
  <si>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</si>
  <si>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</si>
  <si>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</si>
  <si>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</si>
  <si>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</si>
  <si>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</si>
  <si>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</si>
  <si>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</si>
  <si>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</si>
  <si>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</si>
  <si>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</si>
  <si>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</si>
  <si>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</si>
  <si>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</si>
  <si>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</si>
  <si>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</si>
  <si>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</si>
  <si>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</si>
  <si>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</si>
  <si>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</si>
  <si>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</si>
  <si>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</si>
  <si>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</si>
  <si>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</si>
  <si>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</si>
  <si>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</si>
  <si>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</si>
  <si>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</si>
  <si>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</si>
  <si>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</si>
  <si>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</si>
  <si>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</si>
  <si>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</si>
  <si>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</si>
  <si>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</si>
  <si>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</si>
  <si>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</si>
  <si>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</si>
  <si>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</si>
  <si>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</si>
  <si>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</si>
  <si>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</si>
  <si>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</si>
  <si>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</si>
  <si>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</si>
  <si>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</si>
  <si>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</si>
  <si>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</si>
  <si>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</si>
  <si>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</si>
  <si>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</si>
  <si>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</si>
  <si>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</si>
  <si>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</si>
  <si>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</si>
  <si>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</si>
  <si>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</si>
  <si>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</si>
  <si>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</si>
  <si>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</si>
  <si>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</si>
  <si>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</si>
  <si>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</si>
  <si>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</si>
  <si>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</si>
  <si>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</si>
  <si>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</si>
  <si>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</si>
  <si>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</si>
  <si>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</si>
  <si>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</si>
  <si>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</si>
  <si>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</si>
  <si>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</si>
  <si>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</si>
  <si>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</si>
  <si>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</si>
  <si>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</si>
  <si>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</si>
  <si>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</si>
  <si>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</si>
  <si>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</si>
  <si>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</si>
  <si>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</si>
  <si>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</si>
  <si>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</si>
  <si>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</si>
  <si>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</si>
  <si>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</si>
  <si>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</si>
  <si>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</si>
  <si>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</si>
  <si>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</si>
  <si>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</si>
  <si>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</si>
  <si>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</si>
  <si>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</si>
  <si>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</si>
  <si>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</si>
  <si>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</si>
  <si>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</si>
  <si>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</si>
  <si>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</si>
  <si>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</si>
  <si>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</si>
  <si>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</si>
  <si>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</si>
  <si>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</si>
  <si>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PCM-20251129-00001534</t>
  </si>
  <si>
    <t>ETA 10 mins</t>
  </si>
  <si>
    <t>No PCM</t>
  </si>
  <si>
    <t>sceco power cable issue, sceco team working and blocked the road, not possible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</si>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</sst>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6" dataDxfId="45" headerRowBorderDxfId="43" tableBorderDxfId="44" totalsRowBorderDxfId="42">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327.83273391203693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45990.781159837963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45990.781159837963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45990.781159837963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45990.781159837963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45990.781159837963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45990.781159837963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45990.781159837963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45990.781159837963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45990.781159837963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45990.781159837963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45990.781159837963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45990.781159837963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45990.781159837963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45990.781159837963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45990.781159837963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45990.781159837963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45990.781159837963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45990.781159837963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45990.781159837963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45990.781159837963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45990.781159837963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45990.781159837963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45990.781159837963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45990.781159837963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45990.781159837963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45990.781159837963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45990.781159837963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45990.781159837963</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165.78132210648619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6.3937408564815996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2.609039351955289E-2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45990.781159837963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45990.781159837963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45990.781160069448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45990.781160069448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45990.781160069448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45990.781160069448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45990.781160069448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45990.781160069448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45990.781160069448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45990.781160069448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45990.781160069448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45990.781160069448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45990.781160069448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45990.781160069448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45990.781160069448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45990.781160069448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45990.781160069448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45990.781160069448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45990.781160069448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45990.781160069448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45990.781160069448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45990.781160069448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45990.781160069448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45990.781160069448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45990.781160069448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45990.781160069448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45990.781160069448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45990.781160069448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45990.781160069448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45990.781160069448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45990.781160069448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45990.781160069448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45990.781160069448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45990.781160069448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45990.781160069448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45990.781160069448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45990.781160069448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45990.781160069448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45990.781160069448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45990.781160069448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45990.781160069448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45990.781160069448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45990.781160069448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45990.781160069448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45990.781160069448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45990.781160069448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45990.781160069448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45990.781160069448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45990.781160069448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45990.781160069448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45990.781160069448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45990.781160069448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45990.781160069448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45990.781160069448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45990.781160069448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45990.781160069448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45990.781160069448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45990.781160069448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45990.781160069448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45990.781160069448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45990.781160069448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45990.781160069448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45990.781160069448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45990.781160069448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45990.781160069448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45990.781160069448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45990.781160069448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45990.781160069448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45990.781160069448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45990.781160069448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45990.781160069448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7" ca="1" si="0">IFERROR(NOW()-F2,"-")</f>
        <v>0.24621793982078088</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16707</v>
      </c>
      <c r="E3" s="18" t="s">
        <v>39106</v>
      </c>
      <c r="F3" s="20">
        <v>45990.742638888885</v>
      </c>
      <c r="G3" s="21">
        <f t="shared" ca="1" si="0"/>
        <v>3.8521180562383961E-2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45990.781160069448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45990.781160069448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45990.781160069448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45990.781160069448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45990.781160069448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45990.781160069448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45990.781160069448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45990.781160069448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45990.781160069448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45990.781160069448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45990.781160069448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45990.781160069448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45990.781160069448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45990.781160069448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45990.781160069448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45990.781160069448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45990.781160069448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45990.781160069448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45990.781160069448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45990.781160069448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45990.781160069448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45990.781160069448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45990.781160069448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45990.781160069448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45990.781160069448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45990.781160069448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45990.781160069448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45990.781160069448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45990.781160069448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45990.781160069448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45990.781160069448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45990.781160069448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45990.781160069448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45990.781160069448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45990.781160069448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45990.781160069448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45990.781160069448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45990.781160069448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45990.781160069448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45990.781160069448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45990.781160069448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45990.781160069448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45990.781160069448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45990.781160069448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45990.781160069448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45990.781160069448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45990.781160069448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45990.781160069448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45990.781160069448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45990.781160069448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45990.781160069448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45990.781160069448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45990.781160069448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45990.781160069448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45990.781160069448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45990.781160069448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45990.781160069448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45990.781160069448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45990.781160069448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45990.781160069448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45990.781160069448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45990.781160069448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45990.781160069448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45990.781160069448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45990.781160069448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45990.781160069448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45990.781160069448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45990.781160069448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45990.781160069448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45990.781160069448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45990.781160069448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45990.781160069448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45990.781160069448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45990.781160069448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45990.781160069448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45990.781160069448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45990.781160069448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45990.781160069448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45990.781160069448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45990.781160069448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45990.781160069448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45990.781160069448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45990.781160069448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45990.781160069448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45990.781160069448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45990.781160069448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45990.781160069448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45990.781160069448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45990.781160069448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45990.781160069448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45990.781160069448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45990.781160069448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45990.781160069448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45990.781160069448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45990.781160069448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45990.781160069448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45990.781160069448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45990.781160069448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45990.781160069448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45990.781160069448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45990.781160069448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45990.781160069448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45990.781160069448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45990.781160069448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45990.781160069448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45990.781160069448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45990.781160069448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45990.781160069448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45990.781160069448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45990.781160069448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45990.781160069448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45990.781160069448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45990.781160069448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45990.781160069448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45990.781160069448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45990.781160069448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45990.781160069448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45990.781160069448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45990.781160069448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45990.781160069448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45990.781160069448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45990.781160069448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45990.781160069448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45990.781160069448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45990.781160069448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45990.781160069448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45990.781160069448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45990.781160069448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45990.781160069448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45990.781160069448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45990.781160069448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45990.781160069448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45990.781160069448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45990.781160069448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45990.781160069448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45990.781160069448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45990.781160069448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45990.781160069448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45990.781160069448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45990.781160069448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45990.781160069448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45990.781160069448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45990.781160069448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45990.781160069448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45990.781160069448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45990.781160069448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45990.781160069448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45990.781160069448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45990.781160069448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45990.781160069448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45990.781160069448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45990.781160069448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45990.781160069448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45990.781160069448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45990.781160069448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45990.781160069448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45990.781160069448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45990.781160069448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45990.781160069448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45990.781160069448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45990.781160069448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45990.781160069448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45990.781160069448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45990.781160069448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45990.781160069448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45990.781160069448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45990.781160069448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45990.781160069448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45990.781160069448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45990.781160069448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45990.781160069448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45990.781160069448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45990.781160069448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45990.781160069448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45990.781160069448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45990.781160069448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45990.781160069448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45990.781160069448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45990.781160069448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45990.781160069448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45990.781160069448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45990.781160069448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45990.781160069448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45990.781160069448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45990.781160069448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45990.781160069448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45990.781160069448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45990.781160069448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45990.781160069448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45990.781160069448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45990.781160069448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45990.781160069448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45990.781160069448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45990.781160069448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45990.781160069448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45990.781160069448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45990.781160069448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45990.781160069448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45990.781160069448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45990.781160069448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45990.781160069448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45990.781160069448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45990.781160069448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45990.781160069448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45990.781160069448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45990.781160069448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45990.781160069448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45990.781160069448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45990.781160069448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45990.781160069448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45990.781160069448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45990.781160069448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45990.781160069448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45990.781160069448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45990.781160069448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45990.781160069448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45990.781160069448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45990.781160069448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45990.781160069448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45990.781160069448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45990.781160069448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45990.781160069448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45990.781160069448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45990.781160069448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45990.781160069448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45990.781160069448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45990.781160069448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45990.781160069448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45990.781160069448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45990.781160069448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45990.781160069448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45990.781160069448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45990.781160069448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45990.781160069448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45990.781160069448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45990.781160069448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45990.781160069448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45990.781160069448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45990.781160069448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45990.781160069448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45990.781160069448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45990.781160069448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45990.781160069448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45990.781160069448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45990.781160069448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45990.781160069448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45990.781160069448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45990.781160069448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45990.781160069448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45990.781160069448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45990.781160069448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45990.781160069448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45990.781160069448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45990.781160069448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45990.781160069448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45990.781160069448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45990.781160069448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45990.781160069448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45990.781160069448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45990.781160069448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45990.781160069448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45990.781160069448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45990.781160069448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45990.781160069448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45990.781160069448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45990.781160069448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45990.781160069448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45990.781160069448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45990.781160069448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45990.781160069448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45990.781160069448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45990.781160069448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45990.781160069448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45990.781160069448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45990.781160069448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45990.781160069448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45990.781160069448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45990.781160069448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45990.781160069448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45990.781160069448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45990.781160069448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45990.781160069448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45990.781160069448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45990.781160069448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45990.781160069448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45990.781160069448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45990.781160069448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45990.781160069448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45990.781160069448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45990.781160069448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45990.781160069448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45990.781160069448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45990.781160069448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45990.781160069448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45990.781160069448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45990.781160069448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45990.781160069448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45990.781160069448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45990.781160069448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45990.781160069448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45990.781160069448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45990.781160069448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45990.781160069448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45990.781160069448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45990.781160069448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45990.781160069448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45990.781160069448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45990.781160069448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45990.781160069448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45990.781160069448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45990.781160069448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45990.781160069448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45990.781160069448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45990.781160069448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45990.781160069448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45990.781160069448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45990.781160069448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45990.781160069448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45990.781160069448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45990.781160069448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45990.781160069448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45990.781160069448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45990.781160069448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45990.781160069448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45990.781160069448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45990.781160069448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45990.781160069448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45990.781160069448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45990.781160069448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45990.781160069448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45990.781160069448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45990.781160069448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45990.781160069448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45990.781160069448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45990.781160069448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45990.781160069448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45990.781160069448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45990.781160069448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45990.781160069448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45990.781160069448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45990.781160069448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45990.781160069448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45990.781160069448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45990.781160069448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45990.781160069448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45990.781160069448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45990.781160069448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45990.781160069448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45990.781160069448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45990.781160069448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45990.781160069448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45990.781160069448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45990.781160069448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45990.781160069448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45990.781160069448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45990.781160069448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45990.781160069448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45990.781160069448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45990.781160069448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45990.781160069448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45990.781160069448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45990.781160069448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45990.781160069448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45990.781160069448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45990.781160069448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45990.781160069448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45990.781160069448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45990.781160069448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45990.781160069448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45990.781160069448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45990.781160069448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45990.781160069448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45990.781160069448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45990.781160069448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45990.781160069448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45990.781160069448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45990.781160069448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45990.781160069448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45990.781160069448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45990.781160069448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45990.781160069448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45990.781160069448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45990.781160069448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45990.781160069448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45990.781160069448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45990.781160069448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45990.781160069448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45990.781160069448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45990.781160069448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45990.781160069448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45990.781160069448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45990.781160069448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45990.781160069448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45990.781160069448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45990.781160069448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45990.781160069448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45990.781160069448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45990.781160069448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45990.781160069448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45990.781160069448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45990.781160069448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45990.781160069448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45990.781160069448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45990.781160069448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45990.781160069448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45990.781160069448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45990.781160069448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45990.781160069448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45990.781160069448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45990.781160069448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45990.781160069448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45990.781160069448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45990.781160069448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45990.781160069448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45990.781160069448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45990.781160069448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45990.781160069448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45990.781160069448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45990.781160069448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45990.781160069448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45990.781160069448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45990.781160069448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45990.781160069448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45990.781160069448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45990.781160069448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45990.781160069448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45990.781160069448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45990.781160069448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45990.781160069448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45990.781160069448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45990.781160069448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45990.781160069448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45990.781160069448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45990.781160069448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45990.781160069448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45990.781160069448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45990.781160069448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45990.781160069448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45990.781160069448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45990.781160069448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45990.781160069448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45990.781160069448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45990.781160069448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45990.781160069448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45990.781160069448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45990.781160069448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45990.781160069448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45990.781160069448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45990.781160069448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45990.781160069448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45990.781160069448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45990.781160069448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45990.781160069448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45990.781160069448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45990.781160069448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45990.781160069448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45990.781160069448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45990.781160069448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45990.781160069448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45990.781160069448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45990.781160069448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45990.781160069448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45990.781160069448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45990.781160069448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45990.781160069448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45990.781160069448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45990.781160069448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45990.781160069448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45990.781160069448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45990.781160069448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45990.781160069448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45990.781160069448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45990.781160069448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45990.781160069448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45990.781160069448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45990.781160069448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45990.781160069448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45990.781160069448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45990.781160069448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45990.781160069448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45990.781160069448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45990.781160069448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45990.781160069448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45990.781160069448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45990.781160069448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45990.781160069448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45990.781160069448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45990.781160069448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45990.781160069448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45990.781160069448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45990.781160069448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45990.781160069448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45990.781160069448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45990.781160069448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45990.781160069448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45990.781160069448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45990.781160069448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45990.781160069448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45990.781160069448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45990.781160069448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45990.781160069448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45990.781160069448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45990.781160069448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45990.781160069448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45990.781160069448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45990.781160069448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45990.781160069448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45990.781160069448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45990.781160069448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45990.781160069448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45990.781160069448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45990.781160069448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45990.781160069448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45990.781160069448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45990.781160069448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45990.781160069448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45990.781160069448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45990.781160069448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45990.781160069448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45990.781160069448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45990.781160069448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45990.781160069448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45990.781160069448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45990.781160069448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45990.781160069448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45990.781160069448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45990.781160069448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45990.781160069448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45990.781160069448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45990.781160069448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45990.781160069448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45990.781160069448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45990.781160069448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45990.781160069448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45990.781160069448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45990.781160069448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45990.781160069448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45990.781160069448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45990.781160069448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45990.781160069448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45990.781160069448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45990.781160069448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45990.781160069448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45990.781160069448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45990.781160069448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45990.781160069448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45990.781160069448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45990.781160069448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45990.781160069448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45990.781160069448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45990.781160069448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45990.781160069448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45990.781160069448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45990.781160069448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45990.781160069448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45990.781160069448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45990.781160069448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45990.781160069448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45990.781160069448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45990.781160069448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45990.781160069448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45990.781160069448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45990.781160069448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45990.781160069448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45990.781160069448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45990.781160069448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45990.781160069448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45990.781160069448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45990.781160069448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45990.781160069448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45990.781160069448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45990.781160069448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45990.781160069448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45990.781160069448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45990.781160069448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45990.781160069448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45990.781160069448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45990.781160069448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45990.781160069448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45990.781160069448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45990.781160069448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45990.781160069448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45990.781160069448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45990.781160069448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45990.781160069448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45990.781160069448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45990.781160069448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45990.781160069448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45990.781160069448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45990.781160069448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45990.781160069448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45990.781160069448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45990.781160069448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45990.781160069448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45990.781160069448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45990.781160069448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45990.781160069448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45990.781160069448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45990.781160069448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45990.781160069448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45990.781160069448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45990.781160069448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45990.781160069448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45990.781160069448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45990.781160069448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45990.781160069448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45990.781160069448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45990.781160069448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45990.781160069448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45990.781160069448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45990.781160069448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45990.781160069448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45990.781160069448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45990.781160069448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45990.781160069448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45990.781160069448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45990.781160069448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45990.781160069448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45990.781160069448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45990.781160069448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45990.781160069448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45990.781160069448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45990.781160069448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45990.781160069448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45990.781160069448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45990.781160069448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45990.781160069448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45990.781160069448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45990.781160069448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45990.781160069448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45990.781160069448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45990.781160069448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45990.781160069448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45990.781160069448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45990.781160069448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45990.781160069448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45990.781160069448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45990.781160069448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45990.781160069448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45990.781160069448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45990.781160069448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45990.781160069448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45990.781160069448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45990.781160069448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45990.781160069448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45990.781160069448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45990.781160069448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45990.781160069448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45990.781160069448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45990.781160069448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45990.781160069448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45990.781160069448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45990.781160069448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45990.781160069448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45990.781160069448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45990.781160069448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45990.781160069448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45990.781160069448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45990.781160069448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45990.781160069448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45990.781160069448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45990.781160069448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45990.781160069448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45990.781160069448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45990.781160069448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45990.781160069448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45990.781160069448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45990.781160069448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45990.781160069448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45990.781160069448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45990.781160069448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45990.781160069448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45990.781160069448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45990.781160069448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45990.781160069448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45990.781160069448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45990.781160069448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45990.781160069448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45990.781160069448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45990.781160069448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45990.781160069448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45990.781160069448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45990.781160069448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45990.781160069448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45990.781160069448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45990.781160069448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45990.781160069448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45990.781160069448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45990.781160069448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45990.781160069448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45990.781160069448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45990.781160069448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45990.781160069448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45990.781160069448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45990.781160069448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45990.781160069448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45990.781160069448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45990.781160069448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45990.781160069448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45990.781160069448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45990.781160069448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45990.781160069448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45990.781160069448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45990.781160069448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45990.781160069448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45990.781160069448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45990.781160069448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45990.781160069448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45990.781160069448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45990.781160069448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45990.781160069448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45990.781160069448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45990.781160069448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45990.781160069448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45990.781160069448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45990.781160069448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45990.781160069448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45990.781160069448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45990.781160069448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45990.781160069448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45990.781160069448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45990.781160069448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45990.781160069448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45990.781160069448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45990.781160069448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45990.781160069448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45990.781160069448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45990.781160069448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45990.781160069448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45990.781160069448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45990.781160069448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45990.781160069448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45990.781160069448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45990.781160069448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45990.781160069448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45990.781160069448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45990.781160069448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45990.781160069448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45990.781160069448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45990.781160069448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45990.781160069448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45990.781160069448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45990.781160069448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45990.781160069448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45990.781160069448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45990.781160069448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45990.781160069448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45990.781160069448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45990.781160069448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45990.781160069448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45990.781160069448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45990.781160069448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45990.781160069448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45990.781160069448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45990.781160069448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45990.781160069448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45990.781160069448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45990.781160069448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45990.781160069448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45990.781160069448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45990.781160069448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45990.781160069448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45990.781160069448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45990.781160069448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45990.781160069448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45990.781160069448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45990.781160069448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45990.781160069448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45990.781160069448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45990.781160069448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45990.781160069448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45990.781160069448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45990.781160069448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45990.781160069448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45990.781160069448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45990.781160069448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45990.781160069448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45990.781160069448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45990.781160069448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45990.781160069448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45990.781160069448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45990.781160069448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45990.781160069448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45990.781160069448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45990.781160069448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45990.781160069448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45990.781160069448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45990.781160069448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45990.781160069448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45990.781160069448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45990.781160069448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45990.781160069448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45990.781160069448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45990.781160069448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45990.781160069448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45990.781160069448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45990.781160069448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45990.781160069448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45990.781160069448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45990.781160069448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45990.781160069448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45990.781160069448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45990.781160069448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45990.781160069448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45990.781160069448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45990.781160069448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45990.781160069448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45990.781160069448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45990.781160069448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45990.781160069448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45990.781160069448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45990.781160069448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45990.781160069448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45990.781160069448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45990.781160069448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45990.781160069448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45990.781160069448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45990.781160069448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45990.781160069448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45990.781160069448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45990.781160069448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45990.781160069448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45990.781160069448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45990.781160069448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45990.781160069448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45990.781160069448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45990.781160069448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45990.781160069448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45990.781160069448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45990.781160069448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45990.781160069448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45990.781160069448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45990.781160069448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45990.781160069448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45990.781160069448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45990.781160069448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45990.781160069448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45990.781160069448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45990.781160069448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45990.781160069448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45990.781160069448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45990.781160069448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45990.781160069448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45990.781160069448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45990.781160069448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45990.781160069448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45990.781160069448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45990.781160069448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45990.781160069448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45990.781160069448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45990.781160069448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45990.781160069448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45990.781160069448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45990.781160069448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45990.781160069448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45990.781160069448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45990.781160069448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45990.781160069448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45990.781160069448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45990.781160069448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45990.781160069448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45990.781160069448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45990.781160069448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45990.781160069448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45990.781160069448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45990.781160069448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45990.781160069448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45990.781160069448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45990.781160069448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45990.781160069448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45990.781160069448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45990.781160069448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45990.781160069448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45990.781160069448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45990.781160069448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45990.781160069448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45990.781160069448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45990.781160069448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45990.781160069448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45990.781160069448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45990.781160069448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45990.781160069448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45990.781160069448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45990.781160069448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45990.781160069448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45990.781160069448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45990.781160069448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45990.781160069448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45990.781160069448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45990.781160069448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45990.781160069448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45990.781160069448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45990.781160069448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45990.781160069448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45990.781160069448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45990.781160069448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45990.781160069448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45990.781160069448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45990.781160069448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45990.781160069448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45990.781160069448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45990.781160069448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45990.781160069448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45990.781160069448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45990.781160069448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45990.781160069448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45990.781160069448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45990.781160069448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45990.781160069448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45990.781160069448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45990.781160069448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45990.781160069448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45990.781160069448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45990.781160069448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45990.781160069448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45990.781160069448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45990.781160069448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45990.781160069448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45990.781160069448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45990.781160069448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45990.781160069448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45990.781160069448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45990.781160185186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45990.781160185186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45990.781160185186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45990.781160185186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45990.781160185186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45990.781160185186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45990.781160185186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45990.781160185186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45990.781160185186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45990.781160185186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45990.781160185186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45990.781160185186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45990.781160185186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45990.781160185186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45990.781160185186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45990.781160185186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45990.781160185186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45990.781160185186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45990.781160185186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45990.781160185186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45990.781160185186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45990.781160185186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45990.781160185186</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287.30044224536687</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31991</v>
      </c>
      <c r="E3" s="91" t="s">
        <v>39185</v>
      </c>
      <c r="F3" s="92">
        <v>45990.727048611108</v>
      </c>
      <c r="G3" s="93">
        <f t="shared" ref="G3:G46" ca="1" si="0">IFERROR(NOW()-F3,"")</f>
        <v>5.4111226854729466E-2</v>
      </c>
      <c r="H3" s="92">
        <v>45990.719409722224</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30838</v>
      </c>
      <c r="E4" s="91"/>
      <c r="F4" s="92"/>
      <c r="G4" s="93">
        <f t="shared" ca="1" si="0"/>
        <v>45990.781159837963</v>
      </c>
      <c r="H4" s="92">
        <v>45990.761932870373</v>
      </c>
      <c r="I4" s="110" t="str">
        <f>IFERROR(VLOOKUP(D4,DB!A:F,6,0),"")</f>
        <v>SCECO</v>
      </c>
      <c r="J4" s="110" t="str">
        <f>IFERROR(VLOOKUP(D4,DB!A:G,7,0),"")</f>
        <v>Weak</v>
      </c>
      <c r="K4" s="94" t="s">
        <v>39202</v>
      </c>
      <c r="L4" s="88" t="str">
        <f>IFERROR(VLOOKUP(D4,DB!A:I,9,0),"")</f>
        <v>Latis</v>
      </c>
    </row>
    <row r="5" spans="1:16" ht="15" customHeight="1">
      <c r="A5" s="110"/>
      <c r="B5" s="110" t="str">
        <f>IFERROR(VLOOKUP(D5,DB!A:K,11,0),"")</f>
        <v/>
      </c>
      <c r="C5" s="90"/>
      <c r="D5" s="88"/>
      <c r="E5" s="91"/>
      <c r="F5" s="92"/>
      <c r="G5" s="93">
        <f t="shared" ca="1" si="0"/>
        <v>45990.781159837963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45990.781159837963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45990.781159837963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45990.781159837963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45990.781159837963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45990.781159837963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53"/>
      <c r="E11" s="91"/>
      <c r="F11" s="92"/>
      <c r="G11" s="93">
        <f t="shared" ca="1" si="0"/>
        <v>45990.781159837963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45990.781159837963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45990.781159837963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45990.781159837963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45990.781159837963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45990.781159837963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45990.781159837963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45990.781159837963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45990.781159837963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45990.781159837963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45990.781159837963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45990.781159837963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45990.781159837963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45990.781159837963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45990.781159837963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45990.781159837963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45990.781159837963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45990.781159837963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45990.781159837963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45990.781159837963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45990.781159837963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45990.781159837963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45990.781159837963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45990.781159837963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45990.781159837963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45990.781159837963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45990.781159837963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45990.781159837963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45990.781159837963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45990.781159837963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45990.781159837963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45990.781159837963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45990.781159837963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45990.781159837963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45990.781159837963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45990.781159837963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45990.781159837963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45990.781159837963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45990.781159837963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45990.781159837963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45990.781159837963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45990.781159837963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45990.781159837963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45990.781159837963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45990.781159837963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45990.781159837963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45990.781159837963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45990.781159837963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45990.781159837963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45990.781159837963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45990.781159837963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45990.781159837963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45990.781159837963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45990.781159837963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45990.781159837963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45990.781159837963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45990.781159837963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45990.781159837963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45990.781159837963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45990.781159837963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45990.781159837963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45990.781159837963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45990.781159837963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45990.781159837963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45990.781159837963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45990.781159837963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45990.781159837963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45990.781159837963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45990.781159837963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45990.781159837963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45990.781159837963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45990.781159837963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45990.781159837963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45990.781159837963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45990.781159837963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45990.781159837963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45990.781159837963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45990.781159837963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45990.781159837963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45990.781159837963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45990.781159837963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45990.781159837963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45990.781159837963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45990.781159837963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45990.781159837963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45990.781159837963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45990.781159837963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45990.781159837963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45990.781159837963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45990.781159837963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45990.781159837963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45990.781159837963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45990.781159837963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45990.781159837963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45990.781159837963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45990.781159837963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45990.781159837963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45990.781159837963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45990.781159837963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45990.781159837963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45990.781159837963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45990.781159837963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45990.781159837963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45990.781159837963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45990.781159837963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45990.781159837963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45990.781159837963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45990.781159837963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45990.781159837963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45990.781159837963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45990.781159837963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45990.781159837963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45990.781159837963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45990.781159837963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45990.781159837963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45990.781159837963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45990.781159837963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45990.781159837963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45990.781159837963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45990.781159837963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45990.781159837963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45990.781159837963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45990.781159837963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45990.781159837963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45990.781159837963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45990.781159837963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45990.781159837963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45990.781159837963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45990.781159837963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45990.781159837963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45990.781159837963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45990.781159837963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45990.781159837963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45990.781159837963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45990.781159837963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45990.781159837963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45990.781159837963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45990.781159837963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45990.781159837963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45990.781159837963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45990.781159837963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45990.781159837963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45990.781159837963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45990.781159837963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45990.781159837963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45990.781159837963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45990.781159837963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45990.781159837963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45990.781159837963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45990.781159837963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45990.781159837963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45990.781159837963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45990.781159837963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45990.781159837963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45990.781159837963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45990.781159837963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45990.781159837963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45990.781159837963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45990.781159837963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45990.781159837963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45990.781159837963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45990.781159837963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45990.781159837963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45990.781159837963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38" ca="1" si="3">IFERROR(NOW()-F175,"")</f>
        <v>45990.781159837963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45990.781159837963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45990.781159837963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45990.781159837963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45990.781159837963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45990.781159837963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45990.781159837963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45990.781159837963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45990.781159837963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45990.781159837963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45990.781159837963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45990.781159837963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45990.781159837963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45990.781159837963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45990.781159837963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45990.781159837963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45990.781159837963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45990.781159837963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45990.781159837963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45990.781159837963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45990.781159837963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45990.781159837963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45990.781159837963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45990.781159837963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45990.781159837963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45990.781159837963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45990.781159837963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45990.781159837963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45990.781159837963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45990.781159837963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45990.781159837963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45990.781159837963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45990.781159837963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45990.781159837963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45990.781159837963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45990.781159837963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45990.781159837963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45990.781159837963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45990.781159837963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45990.781159837963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45990.781159837963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45990.781159837963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45990.781159837963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45990.781159837963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45990.781159837963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45990.781159837963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45990.781159837963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45990.781159837963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45990.781159837963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45990.781159837963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45990.781159837963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45990.781159837963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45990.781159837963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45990.781159837963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45990.781159837963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45990.781159837963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45990.781159837963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45990.781159837963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45990.781159837963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45990.781159837963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45990.781159837963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45990.781159837963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45990.781159837963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45990.781159837963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ref="G239:G284" ca="1" si="4">IFERROR(NOW()-F239,"")</f>
        <v>45990.781159837963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45990.781159837963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45990.781159837963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45990.781159837963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45990.781159837963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45990.781159837963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45990.781159837963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45990.781159837963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45990.781159837963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45990.781159837963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45990.781159837963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45990.781159837963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45990.781159837963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45990.781159837963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45990.781159837963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45990.781159837963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45990.781159837963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45990.781159837963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45990.781159837963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45990.781159837963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45990.781159837963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45990.781159837963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45990.781159837963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45990.781159837963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45990.781159837963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45990.781159837963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45990.781159837963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45990.781159837963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45990.781159837963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45990.781159837963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45990.781159837963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45990.781159837963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45990.781159837963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45990.781159837963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45990.781159837963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45990.781159837963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45990.781159837963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45990.781159837963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45990.781159837963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45990.781159837963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45990.781159837963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45990.781159837963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45990.781159837963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45990.781159837963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45990.781159837963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45990.781159837963</v>
      </c>
      <c r="H284" s="92"/>
      <c r="I284" s="110" t="str">
        <f>IFERROR(VLOOKUP(D284,DB!A:F,6,0),"")</f>
        <v/>
      </c>
      <c r="J284" s="110" t="str">
        <f>IFERROR(VLOOKUP(D284,DB!A:G,7,0),"")</f>
        <v/>
      </c>
      <c r="K284" s="94"/>
      <c r="L284" s="88" t="str">
        <f>IFERROR(VLOOKUP(D284,DB!A:I,9,0),"")</f>
        <v/>
      </c>
    </row>
  </sheetData>
  <dataValidations count="2">
    <dataValidation allowBlank="1" showInputMessage="1" showErrorMessage="1" sqref="E1" xr:uid="{A4F81451-56CC-4543-9497-104C4E44EE4B}"/>
    <dataValidation type="list" allowBlank="1" showInputMessage="1" showErrorMessage="1" sqref="E2:E2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98.94909988425934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64.592282754631015</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42.120048958335246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9.4078612268494908</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0.8292501157411607</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32904</v>
      </c>
      <c r="E7" s="37" t="s">
        <v>39106</v>
      </c>
      <c r="F7" s="38">
        <v>45990.518252314818</v>
      </c>
      <c r="G7" s="138">
        <f ca="1">IFERROR(NOW()-F7,"")</f>
        <v>0.26290752314525889</v>
      </c>
      <c r="H7" s="38">
        <v>45990.335613425923</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45990.781159837963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45990.781159837963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45990.781159837963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45990.781159837963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45990.781159837963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45990.781159837963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45990.781159837963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45990.781159837963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45990.781159837963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45990.781159837963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45990.781159837963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45990.781159837963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45990.781159837963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45990.781159837963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45990.781159837963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45990.781159837963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45990.781159837963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45990.781159837963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45990.781159837963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45990.781159837963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45990.781159837963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45990.781159837963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45990.781159837963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45990.781159837963</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45990.781159837963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45990.781159837963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45990.781159837963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45990.781159837963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45990.781159837963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45990.781159837963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45990.781159837963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45990.781159837963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45990.781159837963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45990.781159837963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45990.781159837963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45990.781159837963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45990.781159837963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45990.781159837963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45990.781159837963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45990.781159837963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45990.781159837963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45990.781159837963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45990.781159837963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45990.781159837963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45990.781159837963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45990.781159837963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45990.781159837963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45990.781159837963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45990.781159837963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45990.781159837963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45990.781159837963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45990.781159837963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45990.781159837963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45990.781159837963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45990.781159837963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45990.781159837963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45990.781159837963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45990.781159837963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45990.781159837963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45990.781159837963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45990.781159837963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45990.781159837963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45990.781159837963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45990.781159837963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45990.781159837963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45990.781159837963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45990.781159837963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45990.781159837963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45990.781159837963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45990.781159837963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45990.781159837963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45990.781159837963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45990.781159837963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45990.781159837963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45990.781159837963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45990.781159837963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45990.781159837963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45990.781159837963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45990.781159837963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45990.781159837963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45990.781159837963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45990.781159837963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45990.781159837963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45990.781159837963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45990.781159837963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45990.781159837963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45990.781159837963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45990.781159837963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45990.781159837963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45990.781159837963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45990.781159837963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45990.781159837963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45990.781159837963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45990.781159837963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45990.781159837963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45990.781159837963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45990.781159837963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45990.781159837963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45990.781159837963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45990.781159837963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45990.781159837963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45990.781159837963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45990.781159837963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45990.781159837963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45990.781159837963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45990.781159837963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45990.781159837963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45990.781159837963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45990.781159837963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45990.781159837963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45990.781159837963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45990.781159837963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45990.781159837963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45990.781159837963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45990.781159837963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45990.781159837963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45990.781159837963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45990.781159837963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45990.781159837963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45990.781159837963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45990.781159837963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45990.781159837963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45990.781159837963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45990.781159837963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45990.781159837963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45990.781159837963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45990.781159837963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45990.781159837963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45990.781159837963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45990.781159837963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45990.781159837963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45990.781159837963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45990.781159837963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45990.781159837963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45990.781159837963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45990.781159837963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45990.781159837963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45990.781159837963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45990.781159837963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45990.781159837963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45990.781159837963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45990.781159837963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45990.781159837963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45990.781159837963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45990.781159837963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45990.781159837963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45990.781159837963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45990.781159837963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45990.781159837963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45990.781159837963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45990.781159837963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45990.781159837963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45990.781159837963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45990.781159837963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45990.781159837963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45990.781159837963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45990.781159837963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45990.781159837963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45990.781159837963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45990.781159837963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45990.781159837963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45990.781159837963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45990.781159837963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45990.781159837963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45990.781159837963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45990.781159837963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45990.781159837963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45990.781159837963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45990.781159837963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45990.781159837963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45990.781159837963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45990.781159837963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45990.781159837963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45990.781159837963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45990.781159837963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45990.781159837963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45990.781159837963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45990.781159837963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45990.781159837963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45990.781159837963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45990.781159837963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45990.781159837963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45990.781159837963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45990.781159837963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45990.781159837963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45990.781159837963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45990.781159837963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45990.781159837963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45990.781159837963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45990.781159837963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45990.781159837963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45990.781159837963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45990.781159837963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45990.781159837963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45990.781159837963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45990.781159837963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45990.781159837963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45990.781159837963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45990.781159837963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45990.781159837963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45990.781159837963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45990.781159837963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45990.781159837963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45990.781159837963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45990.781159837963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45990.781159837963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45990.781159837963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45990.781159837963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45990.781159837963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45990.781159837963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45990.781159837963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45990.781159837963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45990.781159837963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45990.781159837963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45990.781159837963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45990.781159837963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45990.781159837963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45990.781159837963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45990.781159837963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45990.781159837963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45990.781159837963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45990.781159837963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45990.781159837963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45990.781159837963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45990.781159837963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45990.781159837963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45990.781159837963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45990.781159837963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45990.781159837963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45990.781159837963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45990.781159837963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45990.781159837963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45990.781159837963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45990.781159837963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45990.781159837963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45990.781159837963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45990.781159837963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45990.781159837963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45990.781159837963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45990.781159837963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45990.781159837963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45990.781159837963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45990.781159837963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45990.781159837963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45990.781159837963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45990.781159837963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45990.781159837963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45990.781159837963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45990.781159837963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45990.781159837963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45990.781159837963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45990.781159837963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45990.781159837963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45990.781159837963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45990.781159837963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45990.781159837963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45990.781159837963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45990.781159837963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45990.781159837963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45990.781159837963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45990.781159837963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45990.781159837963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45990.781159837963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45990.781159837963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45990.781159837963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45990.781159837963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45990.781159837963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45990.781159837963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45990.781159837963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45990.781159837963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45990.781159837963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45990.781159837963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45990.781159837963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45990.781159837963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45990.781159837963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45990.781159837963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45990.781159837963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45990.781159837963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45990.781159837963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45990.781159837963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45990.781159837963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45990.781159837963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45990.781159837963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45990.781159837963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45990.781159837963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45990.781159837963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45990.781159837963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45990.781159837963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45990.781159837963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45990.781159837963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45990.781159837963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45990.781159837963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45990.781159837963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45990.781159837963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45990.781159837963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45990.781159837963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45990.781159837963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45990.781159837963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45990.781159837963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45990.781159837963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45990.781159837963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45990.781159837963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45990.781159837963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45990.781159837963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45990.781159837963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45990.781159837963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45990.781159837963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45990.781159837963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45990.781159837963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45990.781159837963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45990.781159837963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45990.781159837963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45990.781159837963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45990.781159837963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45990.781159837963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45990.781159837963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45990.781159837963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45990.781159837963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45990.781159837963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45990.781159837963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45990.781159837963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45990.781159837963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45990.781159837963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45990.781159837963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45990.781159837963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45990.781159837963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45990.781159837963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45990.781159837963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45990.781159837963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45990.781159837963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45990.781159837963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45990.781159837963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45990.781159837963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45990.781159837963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45990.781159837963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45990.781159837963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45990.781159837963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45990.781159837963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45990.781159837963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45990.781159837963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45990.781159837963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45990.781159837963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45990.781159837963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45990.781159837963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45990.781159837963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45990.781159837963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45990.781159837963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45990.781159837963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45990.781159837963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45990.781159837963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45990.781159837963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45990.781159837963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45990.781159837963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45990.781159837963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45990.781159837963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45990.781159837963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45990.781159837963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45990.781159837963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45990.781159837963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45990.781159837963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45990.781159837963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45990.781159837963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45990.781159837963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45990.781159837963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45990.781159837963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45990.781159837963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45990.781159837963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45990.781159837963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45990.781159837963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45990.781159837963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45990.781159837963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45990.781159837963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45990.781159837963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45990.781159837963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45990.781159837963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45990.781159837963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45990.781159837963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45990.781159837963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45990.781159837963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45990.781159837963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45990.781159837963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45990.781159837963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45990.781159837963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45990.781159837963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45990.781159837963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45990.781159837963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45990.781159837963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45990.781159837963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45990.781159837963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45990.781159837963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45990.781159837963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45990.781159837963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45990.781159837963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45990.781159837963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45990.781159837963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45990.781159837963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45990.781159837963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45990.781159837963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45990.781159837963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45990.781159837963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45990.781159837963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45990.781159837963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45990.781159837963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45990.781159837963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45990.781159837963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45990.781159837963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45990.781159837963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45990.781159837963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45990.781159837963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45990.781159837963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45990.781159837963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45990.781159837963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45990.781159837963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45990.781159837963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45990.781159837963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45990.781159837963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45990.781159837963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45990.781159837963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45990.781159837963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45990.781159837963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45990.781159837963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45990.781159837963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45990.781159837963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45990.781159837963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45990.781159837963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45990.781159837963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45990.781159837963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45990.781159837963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45990.781159837963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45990.781159837963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45990.781159837963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45990.781159837963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45990.781159837963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45990.781159837963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45990.781159837963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45990.781159837963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45990.781159837963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45990.781159837963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45990.781159837963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45990.781159837963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45990.781159837963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45990.781159837963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45990.781159837963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45990.781159837963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45990.781159837963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45990.781159837963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45990.781159837963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45990.781159837963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45990.781159837963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45990.781159837963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45990.781159837963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45990.781159837963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45990.781159837963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45990.781159837963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45990.781159837963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45990.781159837963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45990.781159837963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45990.781159837963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45990.781159837963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45990.781159837963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45990.781159837963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45990.781159837963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45990.781159837963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45990.781159837963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45990.781159837963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45990.781159837963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45990.781159837963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45990.781159837963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45990.781159837963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45990.781159837963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45990.781159837963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45990.781159837963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45990.781159837963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45990.781159837963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45990.781159837963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45990.781159837963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45990.781159837963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45990.781159837963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45990.781159837963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45990.781159837963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45990.781159837963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45990.781159837963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45990.781159837963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45990.781159837963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45990.781159837963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45990.781159837963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45990.781159837963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45990.781159837963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45990.781159837963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45990.781159837963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45990.781159837963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45990.781159837963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45990.781159837963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45990.781159837963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45990.781159837963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45990.781159837963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45990.781159837963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45990.781159837963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45990.781159837963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45990.781159837963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45990.781159837963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45990.781159837963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45990.781159837963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45990.781159837963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45990.781159837963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45990.781159837963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45990.781159837963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45990.781159837963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45990.781159837963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45990.781159837963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45990.781159837963</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45990.781159837963</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2025-11-29T15:46:53Z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